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Laura Arreola\Escritorio\SANTI WORD Y EXCEL\EXCEL\"/>
    </mc:Choice>
  </mc:AlternateContent>
  <xr:revisionPtr revIDLastSave="0" documentId="13_ncr:1_{FFF3678B-CBE8-4AB3-98B7-CCF46D370949}" xr6:coauthVersionLast="47" xr6:coauthVersionMax="47" xr10:uidLastSave="{00000000-0000-0000-0000-000000000000}"/>
  <bookViews>
    <workbookView xWindow="-120" yWindow="-120" windowWidth="29040" windowHeight="15720" xr2:uid="{C1A05C21-FA79-4BA8-8577-52F5211011A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1" i="1" l="1"/>
  <c r="F266" i="1"/>
  <c r="F255" i="1"/>
  <c r="F250" i="1"/>
  <c r="F237" i="1"/>
  <c r="F211" i="1"/>
  <c r="F201" i="1"/>
  <c r="F163" i="1"/>
  <c r="F252" i="1" s="1"/>
  <c r="F273" i="1" s="1"/>
  <c r="F98" i="1"/>
  <c r="F91" i="1"/>
  <c r="F58" i="1"/>
  <c r="F60" i="1" s="1"/>
  <c r="F53" i="1"/>
  <c r="F42" i="1"/>
  <c r="F32" i="1"/>
  <c r="F20" i="1"/>
  <c r="F13" i="1"/>
  <c r="F22" i="1" l="1"/>
</calcChain>
</file>

<file path=xl/sharedStrings.xml><?xml version="1.0" encoding="utf-8"?>
<sst xmlns="http://schemas.openxmlformats.org/spreadsheetml/2006/main" count="230" uniqueCount="192">
  <si>
    <t xml:space="preserve">SERPENTINA </t>
  </si>
  <si>
    <t>INVENTARIO NOVIEMBRE 2025</t>
  </si>
  <si>
    <t>UNIDADES</t>
  </si>
  <si>
    <t>A)MESAS Y SILLAS</t>
  </si>
  <si>
    <t>MESA REDONDA MADERA</t>
  </si>
  <si>
    <t>MESA RECTANGULAR 6´ DE PLASTICO</t>
  </si>
  <si>
    <t>MESA RECTANGULAR 8´ DE PLASTICO</t>
  </si>
  <si>
    <t>MESA RECTANGULAR 8´ DE MADERA</t>
  </si>
  <si>
    <t>MESA SERPENTINA 1 PIEZA 5´</t>
  </si>
  <si>
    <t>MESA BAR BASE REDONDA METAL</t>
  </si>
  <si>
    <t>MESA BAR PATA DE CRUZ NEGRA</t>
  </si>
  <si>
    <t>TOTAL MESAS</t>
  </si>
  <si>
    <t>SILLA DE RESINA BLANCA</t>
  </si>
  <si>
    <t>SILLA DE MADERA BLANCA</t>
  </si>
  <si>
    <t>SILLA MADERA NATURAL</t>
  </si>
  <si>
    <t>SILLA TIFFANY DORADA</t>
  </si>
  <si>
    <t>TOTAL SILLAS</t>
  </si>
  <si>
    <t>TOTAL A)</t>
  </si>
  <si>
    <t>B)SALAS</t>
  </si>
  <si>
    <t>TABURETES</t>
  </si>
  <si>
    <t>SILLONES MANHATTAN</t>
  </si>
  <si>
    <t>SILLONES SUBMARINOS</t>
  </si>
  <si>
    <t>MESAS DE CENTRO CON LUZ</t>
  </si>
  <si>
    <t>MESAS DE CENTRO MADERA BLANCAS</t>
  </si>
  <si>
    <t>MESAS DE CENTRO MADERA CHOCOLATE</t>
  </si>
  <si>
    <t>MESA DE MADERA CHICA</t>
  </si>
  <si>
    <t>TOTAL ARTICULOS DE SALAS</t>
  </si>
  <si>
    <t>BANCOS</t>
  </si>
  <si>
    <t>BANCOS REDONDOS BLANCOS</t>
  </si>
  <si>
    <t>BANCOS REDONDOS NEGROS</t>
  </si>
  <si>
    <t>BANCOS CUADRADOS NEGROS</t>
  </si>
  <si>
    <t>TOTAL BANCOS</t>
  </si>
  <si>
    <t>SOMBRILLAS</t>
  </si>
  <si>
    <t>SOMBRILLAS TELA BEIGE</t>
  </si>
  <si>
    <t>SOMBRILLAS TELA BEIGE, PALO DE MADERA</t>
  </si>
  <si>
    <t>SOMBRILLAS TELA CAFE</t>
  </si>
  <si>
    <t>SOMBRILLAS TELA MOSTAZA</t>
  </si>
  <si>
    <t>SOMBRILLAS DE PLASTICO BEIGE</t>
  </si>
  <si>
    <t>BASE HERRERIA NEGRA</t>
  </si>
  <si>
    <t>BASE HERRERIA BEIGE</t>
  </si>
  <si>
    <t>BASE CEMENTO REDONDA</t>
  </si>
  <si>
    <t>TOTAL SOMBRILLAS Y BASES</t>
  </si>
  <si>
    <t>CALENTONES</t>
  </si>
  <si>
    <t>MINAS DE GAS</t>
  </si>
  <si>
    <t>TOTAL CALENTONES Y MINAS DE GAS</t>
  </si>
  <si>
    <t>ARTICULOS MOBILIARIO</t>
  </si>
  <si>
    <t>TOTAL B)</t>
  </si>
  <si>
    <t>C)ARTICULOS DE VAJILLA Y CRISTALERIA</t>
  </si>
  <si>
    <t>SHAFIN DISH</t>
  </si>
  <si>
    <t>CHAROLAS INDIVIDUALES</t>
  </si>
  <si>
    <t>CHAROLAS COMPLETAS</t>
  </si>
  <si>
    <t>VASO HI-BALL 12 ONZAS</t>
  </si>
  <si>
    <t>COPA VINO GRANDE 18.8 ONZAS</t>
  </si>
  <si>
    <t>COPA AGUA 12 ONZAS</t>
  </si>
  <si>
    <t>COPA MARTINI</t>
  </si>
  <si>
    <t>COPA MARGARITA</t>
  </si>
  <si>
    <t>COPA CHAMPAGNE</t>
  </si>
  <si>
    <t>COPA COÑAG</t>
  </si>
  <si>
    <t>TEQUILERO CHICO</t>
  </si>
  <si>
    <t>TEQUILERO GRANDE</t>
  </si>
  <si>
    <t>CAFETERA CHICA</t>
  </si>
  <si>
    <t>CAFETERA GRANDE</t>
  </si>
  <si>
    <t>CUCHARON BUFFET</t>
  </si>
  <si>
    <t>THERMO DE MESA BLANCO</t>
  </si>
  <si>
    <t>TAZA PARA CAFÉ GRANDE</t>
  </si>
  <si>
    <t>TAZA PARA CAFÉ CHICO</t>
  </si>
  <si>
    <t>PONCHERAS</t>
  </si>
  <si>
    <t>PLATON</t>
  </si>
  <si>
    <t>SALERO / PIMENTERO</t>
  </si>
  <si>
    <t>JARRA DE PLASTICO</t>
  </si>
  <si>
    <t>JARRA DE CRISTAL</t>
  </si>
  <si>
    <t>CUCHILLOS DE CARNE</t>
  </si>
  <si>
    <t>AZUCARERAS CRISTAL 3 / CREMERAS CRISTAL 12</t>
  </si>
  <si>
    <t>CENICERO TRANSPARENTE</t>
  </si>
  <si>
    <t>CENICERO AMBAR</t>
  </si>
  <si>
    <t>TOTAL C)</t>
  </si>
  <si>
    <t>D)BAJO PLATOS Y MANTELES</t>
  </si>
  <si>
    <t>BAJO PLATO DE MIMBRE</t>
  </si>
  <si>
    <t>BAJO PLATO DE PLASTICO PLATEADO</t>
  </si>
  <si>
    <t>BAJO PLATO DE PLASTICO DORADO</t>
  </si>
  <si>
    <t>BAJO PLATO RUSTICO DE MADERA</t>
  </si>
  <si>
    <t>TOTAL BAJO PLATOS</t>
  </si>
  <si>
    <t>TOTAL CANDELABROS DE PIUTER</t>
  </si>
  <si>
    <t>BLANCOS</t>
  </si>
  <si>
    <t>BEIGE</t>
  </si>
  <si>
    <t>ROSA FIUSHA</t>
  </si>
  <si>
    <t>ROJO</t>
  </si>
  <si>
    <t>AZUL REY</t>
  </si>
  <si>
    <t>AMARILLO</t>
  </si>
  <si>
    <t>AMARILLO MANGO</t>
  </si>
  <si>
    <t>VERDE PINO</t>
  </si>
  <si>
    <t>CAFÉ CHOCOLATE</t>
  </si>
  <si>
    <t>NEGRO</t>
  </si>
  <si>
    <t>MELON</t>
  </si>
  <si>
    <t>DORADO</t>
  </si>
  <si>
    <t>BLANCO</t>
  </si>
  <si>
    <t>IVORY</t>
  </si>
  <si>
    <t>IVORY 8 / CREMA 5</t>
  </si>
  <si>
    <t>FIUSHA</t>
  </si>
  <si>
    <t>AMARILLO 1 / MOSTAZA 1</t>
  </si>
  <si>
    <t>MANTELES RECTANGULARES 6'' SATIN</t>
  </si>
  <si>
    <t>MANTELES RECTANGULARES 6'' POLIESTER</t>
  </si>
  <si>
    <t>MANTELES RECTANGULARES 8'' POLIESTER</t>
  </si>
  <si>
    <t>BEIGE 4 / CREMA 4</t>
  </si>
  <si>
    <t>VERDE BANDERA</t>
  </si>
  <si>
    <t>MORADO</t>
  </si>
  <si>
    <t>MANTELES RECTANGULARES 8'' SATIN</t>
  </si>
  <si>
    <t>NARANJA</t>
  </si>
  <si>
    <t>VERDE LIMON</t>
  </si>
  <si>
    <t>VERDE KELLY GREEN</t>
  </si>
  <si>
    <t>FIUSHA CON MORADO</t>
  </si>
  <si>
    <t>UVAS</t>
  </si>
  <si>
    <t>HOJAS VERDES</t>
  </si>
  <si>
    <t>TURQUESA</t>
  </si>
  <si>
    <t>TOTAL MANTELES</t>
  </si>
  <si>
    <t>VERDE MENTA</t>
  </si>
  <si>
    <t>ROSA CHICLE</t>
  </si>
  <si>
    <t>LILA</t>
  </si>
  <si>
    <t>FIUSHA SATIN</t>
  </si>
  <si>
    <t>VINO</t>
  </si>
  <si>
    <t>CUADRO ROJO C/BLANCO</t>
  </si>
  <si>
    <t>DORADO BROCADO</t>
  </si>
  <si>
    <t>BLANCO BOLITAS</t>
  </si>
  <si>
    <t>BEIGE GRECAS</t>
  </si>
  <si>
    <t xml:space="preserve">BEIGE YUTE </t>
  </si>
  <si>
    <t>CAFÉ CHOCOLATE SATIN</t>
  </si>
  <si>
    <t>GRECAS AZUL REY Y AMARILLO</t>
  </si>
  <si>
    <t>SARAPES</t>
  </si>
  <si>
    <t>YUTE FINO</t>
  </si>
  <si>
    <t>YUTE</t>
  </si>
  <si>
    <t>HOJAS OTOÑALES</t>
  </si>
  <si>
    <t>FRANJAS OTOÑALES</t>
  </si>
  <si>
    <t>GIRASOLES</t>
  </si>
  <si>
    <t>ORGANZA VERDE</t>
  </si>
  <si>
    <t>VERDURAS</t>
  </si>
  <si>
    <t>LILAS CON AMARILLO</t>
  </si>
  <si>
    <t>TOTAL CUBREMANTELES</t>
  </si>
  <si>
    <t>CAMINOS NAVIDEÑOS</t>
  </si>
  <si>
    <t>VERDES CON ARBOLITOS NAVIDEÑOS</t>
  </si>
  <si>
    <t>PAJAROS CON NOCHEBUENAS</t>
  </si>
  <si>
    <t>RAYAS CON SANTA CLAUS</t>
  </si>
  <si>
    <t>GUINDAS CON NOCHEBUENAS</t>
  </si>
  <si>
    <t>RAYAS CON ESTRELLAS</t>
  </si>
  <si>
    <t>COPOS DE NIEVE</t>
  </si>
  <si>
    <t>ROJOS LISOS CON NOCHEBUENAS</t>
  </si>
  <si>
    <t>TOTAL CAMINOS NAVIDEÑOS</t>
  </si>
  <si>
    <t>SPANDEX BASE REDONDA P/MESA BAR</t>
  </si>
  <si>
    <t>SPANDEX PATA DE CRUZ P/MESA BAR</t>
  </si>
  <si>
    <t>NEGROS</t>
  </si>
  <si>
    <t>SPANDEX PARA MESA REDONDA 120"</t>
  </si>
  <si>
    <t>ROSA BEBE</t>
  </si>
  <si>
    <t xml:space="preserve">ROSA BEBE </t>
  </si>
  <si>
    <t>BAMBALINAS BLANCAS</t>
  </si>
  <si>
    <t>TOTAL SPANDEX</t>
  </si>
  <si>
    <t>SERVILLETAS</t>
  </si>
  <si>
    <t>ROJA POLIESTER</t>
  </si>
  <si>
    <t>ROJA SATIN</t>
  </si>
  <si>
    <t>VERDE PINO POLIESTER</t>
  </si>
  <si>
    <t>DORADAS SATIN</t>
  </si>
  <si>
    <t>BLANCAS POLIESTER</t>
  </si>
  <si>
    <t>BEIGE POLIESTER</t>
  </si>
  <si>
    <t>AMARILLO MANGO POLIESTER</t>
  </si>
  <si>
    <t>VERDE MANZANA POLIESTER</t>
  </si>
  <si>
    <t>CHOCOLATE POLIESTER</t>
  </si>
  <si>
    <t>CUADROS ROJOS CON BLANCO ALGODÓN</t>
  </si>
  <si>
    <t>TOTAL SERVILLETAS</t>
  </si>
  <si>
    <t>TOTAL D)</t>
  </si>
  <si>
    <t>E)TABURETES INFANTILES 10 ROSAS Y 9 BLANCOS</t>
  </si>
  <si>
    <t>TOTAL E)</t>
  </si>
  <si>
    <t>F)ARTICULOS VARIOS</t>
  </si>
  <si>
    <t>COJINES IVORY</t>
  </si>
  <si>
    <t>TINAJAS</t>
  </si>
  <si>
    <t>HIELERAS AZULES</t>
  </si>
  <si>
    <t>CAJAS DE PLASTICO P/TAZAS</t>
  </si>
  <si>
    <t>SOMBREROS MEXICANOS</t>
  </si>
  <si>
    <t>CAJAS CON ESTERNOS PARA SHEIFIN DISH 4/12</t>
  </si>
  <si>
    <t>G)AUTOMOVILES</t>
  </si>
  <si>
    <t>FORD ECONOLINE E 250 MOD 2001</t>
  </si>
  <si>
    <t>TOTAL G)</t>
  </si>
  <si>
    <t>TOTAL INVENTARIO UNIDADES</t>
  </si>
  <si>
    <t>TOTAL F)</t>
  </si>
  <si>
    <t>AZUCARERA / CREMERA PLASTICO</t>
  </si>
  <si>
    <t>MANTELES 120'' REDONDOS POLIESTER</t>
  </si>
  <si>
    <t>MANTELES 120'' REDONDOS SATIN</t>
  </si>
  <si>
    <t>MANTELES 90 REDONDOS POLIESTER C/HOYO</t>
  </si>
  <si>
    <t>MANTELES RECTANGULARES 6'' MEDIA MESA POLIESTER</t>
  </si>
  <si>
    <t>CUBREMANTELES 60'' CUADRADOS, POLIESTER</t>
  </si>
  <si>
    <t>AZUL CIELO 1 / AZUL BEBE 4</t>
  </si>
  <si>
    <t>CUBREMANTELES 72" CUADRADOS</t>
  </si>
  <si>
    <t xml:space="preserve">SILLAS </t>
  </si>
  <si>
    <t>SPANDEX PARA MESA RECTANGULAR 6"</t>
  </si>
  <si>
    <t>FORD CAMION E 350 MODELO 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</si>
</sst>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0BA6-AF25-4C19-9886-A904F7369A35}">
  <dimension ref="A1:H273"/>
  <sheetViews>
    <sheetView tabSelected="1" view="pageLayout" topLeftCell="A256" zoomScaleNormal="100" workbookViewId="0">
      <selection activeCell="E275" sqref="E275"/>
    </sheetView>
  </sheetViews>
  <sheetFormatPr baseColWidth="10" defaultRowHeight="15" x14ac:dyDescent="0.25"/>
  <sheetData>
    <row r="1" spans="1:7" ht="23.25" x14ac:dyDescent="0.35">
      <c r="A1" s="12" t="s">
        <v>0</v>
      </c>
      <c r="B1" s="12"/>
      <c r="C1" s="12"/>
      <c r="D1" s="12"/>
      <c r="E1" s="12"/>
      <c r="F1" s="12"/>
      <c r="G1" s="12"/>
    </row>
    <row r="2" spans="1:7" ht="23.25" x14ac:dyDescent="0.35">
      <c r="A2" s="12" t="s">
        <v>1</v>
      </c>
      <c r="B2" s="12"/>
      <c r="C2" s="12"/>
      <c r="D2" s="12"/>
      <c r="E2" s="12"/>
      <c r="F2" s="12"/>
      <c r="G2" s="12"/>
    </row>
    <row r="3" spans="1:7" ht="23.25" x14ac:dyDescent="0.35">
      <c r="A3" s="10"/>
      <c r="B3" s="7"/>
      <c r="C3" s="7"/>
      <c r="D3" s="7"/>
      <c r="E3" s="7"/>
      <c r="F3" s="13" t="s">
        <v>2</v>
      </c>
      <c r="G3" s="13"/>
    </row>
    <row r="4" spans="1:7" ht="23.25" x14ac:dyDescent="0.35">
      <c r="A4" s="12" t="s">
        <v>45</v>
      </c>
      <c r="B4" s="14"/>
      <c r="C4" s="14"/>
      <c r="D4" s="14"/>
      <c r="E4" s="14"/>
      <c r="F4" s="13"/>
      <c r="G4" s="13"/>
    </row>
    <row r="5" spans="1:7" ht="21" x14ac:dyDescent="0.35">
      <c r="A5" s="15" t="s">
        <v>3</v>
      </c>
      <c r="B5" s="15"/>
      <c r="C5" s="15"/>
      <c r="D5" s="15"/>
      <c r="E5" s="15"/>
      <c r="F5" s="9"/>
      <c r="G5" s="9"/>
    </row>
    <row r="6" spans="1:7" ht="18.75" x14ac:dyDescent="0.3">
      <c r="A6" s="11" t="s">
        <v>4</v>
      </c>
      <c r="B6" s="11"/>
      <c r="C6" s="11"/>
      <c r="D6" s="11"/>
      <c r="E6" s="11"/>
      <c r="F6" s="6">
        <v>30</v>
      </c>
      <c r="G6" s="6"/>
    </row>
    <row r="7" spans="1:7" ht="18.75" x14ac:dyDescent="0.3">
      <c r="A7" s="11" t="s">
        <v>5</v>
      </c>
      <c r="B7" s="11"/>
      <c r="C7" s="11"/>
      <c r="D7" s="11"/>
      <c r="E7" s="11"/>
      <c r="F7" s="6">
        <v>15</v>
      </c>
      <c r="G7" s="6"/>
    </row>
    <row r="8" spans="1:7" ht="18.75" x14ac:dyDescent="0.3">
      <c r="A8" s="11" t="s">
        <v>6</v>
      </c>
      <c r="B8" s="11"/>
      <c r="C8" s="11"/>
      <c r="D8" s="11"/>
      <c r="E8" s="11"/>
      <c r="F8" s="6">
        <v>10</v>
      </c>
      <c r="G8" s="6"/>
    </row>
    <row r="9" spans="1:7" ht="18.75" x14ac:dyDescent="0.3">
      <c r="A9" s="11" t="s">
        <v>7</v>
      </c>
      <c r="B9" s="11"/>
      <c r="C9" s="11"/>
      <c r="D9" s="11"/>
      <c r="E9" s="11"/>
      <c r="F9" s="6">
        <v>5</v>
      </c>
      <c r="G9" s="6"/>
    </row>
    <row r="10" spans="1:7" ht="18.75" x14ac:dyDescent="0.3">
      <c r="A10" s="11" t="s">
        <v>8</v>
      </c>
      <c r="B10" s="11"/>
      <c r="C10" s="11"/>
      <c r="D10" s="11"/>
      <c r="E10" s="11"/>
      <c r="F10" s="6">
        <v>2</v>
      </c>
      <c r="G10" s="6"/>
    </row>
    <row r="11" spans="1:7" ht="18.75" x14ac:dyDescent="0.3">
      <c r="A11" s="11" t="s">
        <v>9</v>
      </c>
      <c r="B11" s="11"/>
      <c r="C11" s="11"/>
      <c r="D11" s="11"/>
      <c r="E11" s="11"/>
      <c r="F11" s="6">
        <v>10</v>
      </c>
      <c r="G11" s="6"/>
    </row>
    <row r="12" spans="1:7" ht="18.75" x14ac:dyDescent="0.3">
      <c r="A12" s="11" t="s">
        <v>10</v>
      </c>
      <c r="B12" s="11"/>
      <c r="C12" s="11"/>
      <c r="D12" s="11"/>
      <c r="E12" s="11"/>
      <c r="F12" s="6">
        <v>10</v>
      </c>
      <c r="G12" s="6"/>
    </row>
    <row r="13" spans="1:7" ht="18.75" x14ac:dyDescent="0.3">
      <c r="A13" s="3" t="s">
        <v>11</v>
      </c>
      <c r="B13" s="3"/>
      <c r="C13" s="3"/>
      <c r="D13" s="3"/>
      <c r="E13" s="3"/>
      <c r="F13" s="2">
        <f>SUM(F6:G12)</f>
        <v>82</v>
      </c>
      <c r="G13" s="2"/>
    </row>
    <row r="14" spans="1:7" ht="18.75" x14ac:dyDescent="0.3">
      <c r="A14" s="3"/>
      <c r="B14" s="3"/>
      <c r="C14" s="3"/>
      <c r="D14" s="3"/>
      <c r="E14" s="3"/>
      <c r="F14" s="6"/>
      <c r="G14" s="6"/>
    </row>
    <row r="15" spans="1:7" ht="18.75" x14ac:dyDescent="0.3">
      <c r="A15" s="16" t="s">
        <v>189</v>
      </c>
      <c r="B15" s="16"/>
      <c r="C15" s="16"/>
      <c r="D15" s="16"/>
      <c r="E15" s="16"/>
      <c r="F15" s="7"/>
      <c r="G15" s="7"/>
    </row>
    <row r="16" spans="1:7" ht="18.75" x14ac:dyDescent="0.3">
      <c r="A16" s="11" t="s">
        <v>12</v>
      </c>
      <c r="B16" s="11"/>
      <c r="C16" s="11"/>
      <c r="D16" s="11"/>
      <c r="E16" s="11"/>
      <c r="F16" s="6">
        <v>300</v>
      </c>
      <c r="G16" s="6"/>
    </row>
    <row r="17" spans="1:7" ht="18.75" x14ac:dyDescent="0.3">
      <c r="A17" s="11" t="s">
        <v>13</v>
      </c>
      <c r="B17" s="11"/>
      <c r="C17" s="11"/>
      <c r="D17" s="11"/>
      <c r="E17" s="11"/>
      <c r="F17" s="6">
        <v>121</v>
      </c>
      <c r="G17" s="6"/>
    </row>
    <row r="18" spans="1:7" ht="18.75" x14ac:dyDescent="0.3">
      <c r="A18" s="11" t="s">
        <v>14</v>
      </c>
      <c r="B18" s="11"/>
      <c r="C18" s="11"/>
      <c r="D18" s="11"/>
      <c r="E18" s="11"/>
      <c r="F18" s="6">
        <v>291</v>
      </c>
      <c r="G18" s="6"/>
    </row>
    <row r="19" spans="1:7" ht="18.75" x14ac:dyDescent="0.3">
      <c r="A19" s="11" t="s">
        <v>15</v>
      </c>
      <c r="B19" s="11"/>
      <c r="C19" s="11"/>
      <c r="D19" s="11"/>
      <c r="E19" s="11"/>
      <c r="F19" s="6">
        <v>12</v>
      </c>
      <c r="G19" s="6"/>
    </row>
    <row r="20" spans="1:7" ht="18.75" x14ac:dyDescent="0.3">
      <c r="A20" s="3" t="s">
        <v>16</v>
      </c>
      <c r="B20" s="3"/>
      <c r="C20" s="3"/>
      <c r="D20" s="3"/>
      <c r="E20" s="3"/>
      <c r="F20" s="2">
        <f>SUM(F16:G19)</f>
        <v>724</v>
      </c>
      <c r="G20" s="2"/>
    </row>
    <row r="21" spans="1:7" ht="18.75" x14ac:dyDescent="0.3">
      <c r="A21" s="3"/>
      <c r="B21" s="3"/>
      <c r="C21" s="3"/>
      <c r="D21" s="3"/>
      <c r="E21" s="3"/>
      <c r="F21" s="6"/>
      <c r="G21" s="6"/>
    </row>
    <row r="22" spans="1:7" ht="18.75" x14ac:dyDescent="0.3">
      <c r="A22" s="3" t="s">
        <v>17</v>
      </c>
      <c r="B22" s="3"/>
      <c r="C22" s="3"/>
      <c r="D22" s="3"/>
      <c r="E22" s="3"/>
      <c r="F22" s="2">
        <f>F13+F20</f>
        <v>806</v>
      </c>
      <c r="G22" s="2"/>
    </row>
    <row r="23" spans="1:7" ht="18.75" x14ac:dyDescent="0.3">
      <c r="A23" s="3"/>
      <c r="B23" s="3"/>
      <c r="C23" s="3"/>
      <c r="D23" s="3"/>
      <c r="E23" s="3"/>
      <c r="F23" s="6"/>
      <c r="G23" s="6"/>
    </row>
    <row r="24" spans="1:7" ht="18.75" x14ac:dyDescent="0.3">
      <c r="A24" s="5" t="s">
        <v>18</v>
      </c>
      <c r="B24" s="5"/>
      <c r="C24" s="5"/>
      <c r="D24" s="5"/>
      <c r="E24" s="5"/>
      <c r="F24" s="6"/>
      <c r="G24" s="6"/>
    </row>
    <row r="25" spans="1:7" ht="18.75" x14ac:dyDescent="0.3">
      <c r="A25" s="4" t="s">
        <v>19</v>
      </c>
      <c r="B25" s="4"/>
      <c r="C25" s="4"/>
      <c r="D25" s="4"/>
      <c r="E25" s="4"/>
      <c r="F25" s="6">
        <v>25</v>
      </c>
      <c r="G25" s="6"/>
    </row>
    <row r="26" spans="1:7" ht="18.75" x14ac:dyDescent="0.3">
      <c r="A26" s="4" t="s">
        <v>20</v>
      </c>
      <c r="B26" s="4"/>
      <c r="C26" s="4"/>
      <c r="D26" s="4"/>
      <c r="E26" s="4"/>
      <c r="F26" s="6">
        <v>5</v>
      </c>
      <c r="G26" s="6"/>
    </row>
    <row r="27" spans="1:7" ht="18.75" x14ac:dyDescent="0.3">
      <c r="A27" s="4" t="s">
        <v>21</v>
      </c>
      <c r="B27" s="4"/>
      <c r="C27" s="4"/>
      <c r="D27" s="4"/>
      <c r="E27" s="4"/>
      <c r="F27" s="6">
        <v>5</v>
      </c>
      <c r="G27" s="6"/>
    </row>
    <row r="28" spans="1:7" ht="18.75" x14ac:dyDescent="0.3">
      <c r="A28" s="4" t="s">
        <v>22</v>
      </c>
      <c r="B28" s="4"/>
      <c r="C28" s="4"/>
      <c r="D28" s="4"/>
      <c r="E28" s="4"/>
      <c r="F28" s="6">
        <v>5</v>
      </c>
      <c r="G28" s="6"/>
    </row>
    <row r="29" spans="1:7" ht="18.75" x14ac:dyDescent="0.3">
      <c r="A29" s="4" t="s">
        <v>23</v>
      </c>
      <c r="B29" s="4"/>
      <c r="C29" s="4"/>
      <c r="D29" s="4"/>
      <c r="E29" s="4"/>
      <c r="F29" s="6">
        <v>4</v>
      </c>
      <c r="G29" s="6"/>
    </row>
    <row r="30" spans="1:7" ht="18.75" x14ac:dyDescent="0.3">
      <c r="A30" s="4" t="s">
        <v>24</v>
      </c>
      <c r="B30" s="4"/>
      <c r="C30" s="4"/>
      <c r="D30" s="4"/>
      <c r="E30" s="4"/>
      <c r="F30" s="6">
        <v>2</v>
      </c>
      <c r="G30" s="6"/>
    </row>
    <row r="31" spans="1:7" ht="18.75" x14ac:dyDescent="0.3">
      <c r="A31" s="4" t="s">
        <v>25</v>
      </c>
      <c r="B31" s="4"/>
      <c r="C31" s="4"/>
      <c r="D31" s="4"/>
      <c r="E31" s="4"/>
      <c r="F31" s="6">
        <v>1</v>
      </c>
      <c r="G31" s="6"/>
    </row>
    <row r="32" spans="1:7" ht="18.75" x14ac:dyDescent="0.3">
      <c r="A32" s="3" t="s">
        <v>26</v>
      </c>
      <c r="B32" s="3"/>
      <c r="C32" s="3"/>
      <c r="D32" s="3"/>
      <c r="E32" s="3"/>
      <c r="F32" s="2">
        <f>SUM(F25:G31)</f>
        <v>47</v>
      </c>
      <c r="G32" s="2"/>
    </row>
    <row r="33" spans="1:7" ht="18.75" x14ac:dyDescent="0.3">
      <c r="A33" s="3"/>
      <c r="B33" s="3"/>
      <c r="C33" s="3"/>
      <c r="D33" s="3"/>
      <c r="E33" s="3"/>
      <c r="F33" s="2"/>
      <c r="G33" s="2"/>
    </row>
    <row r="34" spans="1:7" ht="18.75" x14ac:dyDescent="0.3">
      <c r="A34" s="3"/>
      <c r="B34" s="3"/>
      <c r="C34" s="3"/>
      <c r="D34" s="3"/>
      <c r="E34" s="3"/>
      <c r="F34" s="2"/>
      <c r="G34" s="2"/>
    </row>
    <row r="35" spans="1:7" ht="18.75" x14ac:dyDescent="0.3">
      <c r="A35" s="3"/>
      <c r="B35" s="3"/>
      <c r="C35" s="3"/>
      <c r="D35" s="3"/>
      <c r="E35" s="3"/>
      <c r="F35" s="2"/>
      <c r="G35" s="2"/>
    </row>
    <row r="36" spans="1:7" ht="18.75" x14ac:dyDescent="0.3">
      <c r="A36" s="3"/>
      <c r="B36" s="3"/>
      <c r="C36" s="3"/>
      <c r="D36" s="3"/>
      <c r="E36" s="3"/>
      <c r="F36" s="2"/>
      <c r="G36" s="2"/>
    </row>
    <row r="37" spans="1:7" ht="18.75" x14ac:dyDescent="0.3">
      <c r="A37" s="3"/>
      <c r="B37" s="3"/>
      <c r="C37" s="3"/>
      <c r="D37" s="3"/>
      <c r="E37" s="3"/>
      <c r="F37" s="2"/>
      <c r="G37" s="2"/>
    </row>
    <row r="38" spans="1:7" ht="18.75" x14ac:dyDescent="0.3">
      <c r="A38" s="5" t="s">
        <v>27</v>
      </c>
      <c r="B38" s="5"/>
      <c r="C38" s="5"/>
      <c r="D38" s="5"/>
      <c r="E38" s="5"/>
      <c r="F38" s="2"/>
      <c r="G38" s="2"/>
    </row>
    <row r="39" spans="1:7" ht="18.75" x14ac:dyDescent="0.3">
      <c r="A39" s="4" t="s">
        <v>28</v>
      </c>
      <c r="B39" s="4"/>
      <c r="C39" s="4"/>
      <c r="D39" s="4"/>
      <c r="E39" s="4"/>
      <c r="F39" s="6">
        <v>19</v>
      </c>
      <c r="G39" s="6"/>
    </row>
    <row r="40" spans="1:7" ht="18.75" x14ac:dyDescent="0.3">
      <c r="A40" s="4" t="s">
        <v>29</v>
      </c>
      <c r="B40" s="4"/>
      <c r="C40" s="4"/>
      <c r="D40" s="4"/>
      <c r="E40" s="4"/>
      <c r="F40" s="6">
        <v>33</v>
      </c>
      <c r="G40" s="6"/>
    </row>
    <row r="41" spans="1:7" ht="18.75" x14ac:dyDescent="0.3">
      <c r="A41" s="4" t="s">
        <v>30</v>
      </c>
      <c r="B41" s="4"/>
      <c r="C41" s="4"/>
      <c r="D41" s="4"/>
      <c r="E41" s="4"/>
      <c r="F41" s="6">
        <v>44</v>
      </c>
      <c r="G41" s="6"/>
    </row>
    <row r="42" spans="1:7" ht="18.75" x14ac:dyDescent="0.3">
      <c r="A42" s="3" t="s">
        <v>31</v>
      </c>
      <c r="B42" s="3"/>
      <c r="C42" s="3"/>
      <c r="D42" s="3"/>
      <c r="E42" s="3"/>
      <c r="F42" s="2">
        <f>SUM(F39:G41)</f>
        <v>96</v>
      </c>
      <c r="G42" s="2"/>
    </row>
    <row r="43" spans="1:7" ht="18.75" x14ac:dyDescent="0.3">
      <c r="A43" s="8"/>
      <c r="B43" s="8"/>
      <c r="C43" s="8"/>
      <c r="D43" s="8"/>
      <c r="E43" s="8"/>
      <c r="F43" s="2"/>
      <c r="G43" s="2"/>
    </row>
    <row r="44" spans="1:7" ht="18.75" x14ac:dyDescent="0.3">
      <c r="A44" s="5" t="s">
        <v>32</v>
      </c>
      <c r="B44" s="5"/>
      <c r="C44" s="5"/>
      <c r="D44" s="5"/>
      <c r="E44" s="5"/>
      <c r="F44" s="2"/>
      <c r="G44" s="2"/>
    </row>
    <row r="45" spans="1:7" ht="18.75" x14ac:dyDescent="0.3">
      <c r="A45" s="4" t="s">
        <v>33</v>
      </c>
      <c r="B45" s="4"/>
      <c r="C45" s="4"/>
      <c r="D45" s="4"/>
      <c r="E45" s="4"/>
      <c r="F45" s="6">
        <v>6</v>
      </c>
      <c r="G45" s="6"/>
    </row>
    <row r="46" spans="1:7" ht="18.75" x14ac:dyDescent="0.3">
      <c r="A46" s="4" t="s">
        <v>34</v>
      </c>
      <c r="B46" s="4"/>
      <c r="C46" s="4"/>
      <c r="D46" s="4"/>
      <c r="E46" s="4"/>
      <c r="F46" s="6">
        <v>3</v>
      </c>
      <c r="G46" s="6"/>
    </row>
    <row r="47" spans="1:7" ht="18.75" x14ac:dyDescent="0.3">
      <c r="A47" s="4" t="s">
        <v>35</v>
      </c>
      <c r="B47" s="4"/>
      <c r="C47" s="4"/>
      <c r="D47" s="4"/>
      <c r="E47" s="4"/>
      <c r="F47" s="6">
        <v>3</v>
      </c>
      <c r="G47" s="6"/>
    </row>
    <row r="48" spans="1:7" ht="18.75" x14ac:dyDescent="0.3">
      <c r="A48" s="4" t="s">
        <v>36</v>
      </c>
      <c r="B48" s="4"/>
      <c r="C48" s="4"/>
      <c r="D48" s="4"/>
      <c r="E48" s="4"/>
      <c r="F48" s="6">
        <v>9</v>
      </c>
      <c r="G48" s="6"/>
    </row>
    <row r="49" spans="1:7" ht="18.75" x14ac:dyDescent="0.3">
      <c r="A49" s="4" t="s">
        <v>37</v>
      </c>
      <c r="B49" s="4"/>
      <c r="C49" s="4"/>
      <c r="D49" s="4"/>
      <c r="E49" s="4"/>
      <c r="F49" s="6">
        <v>18</v>
      </c>
      <c r="G49" s="6"/>
    </row>
    <row r="50" spans="1:7" ht="18.75" x14ac:dyDescent="0.3">
      <c r="A50" s="4" t="s">
        <v>38</v>
      </c>
      <c r="B50" s="4"/>
      <c r="C50" s="4"/>
      <c r="D50" s="4"/>
      <c r="E50" s="4"/>
      <c r="F50" s="6">
        <v>11</v>
      </c>
      <c r="G50" s="6"/>
    </row>
    <row r="51" spans="1:7" ht="18.75" x14ac:dyDescent="0.3">
      <c r="A51" s="4" t="s">
        <v>39</v>
      </c>
      <c r="B51" s="4"/>
      <c r="C51" s="4"/>
      <c r="D51" s="4"/>
      <c r="E51" s="4"/>
      <c r="F51" s="6">
        <v>8</v>
      </c>
      <c r="G51" s="6"/>
    </row>
    <row r="52" spans="1:7" ht="18.75" x14ac:dyDescent="0.3">
      <c r="A52" s="4" t="s">
        <v>40</v>
      </c>
      <c r="B52" s="4"/>
      <c r="C52" s="4"/>
      <c r="D52" s="4"/>
      <c r="E52" s="4"/>
      <c r="F52" s="6">
        <v>19</v>
      </c>
      <c r="G52" s="6"/>
    </row>
    <row r="53" spans="1:7" ht="18.75" x14ac:dyDescent="0.3">
      <c r="A53" s="3" t="s">
        <v>41</v>
      </c>
      <c r="B53" s="3"/>
      <c r="C53" s="3"/>
      <c r="D53" s="3"/>
      <c r="E53" s="3"/>
      <c r="F53" s="2">
        <f>SUM(F45:G52)</f>
        <v>77</v>
      </c>
      <c r="G53" s="2"/>
    </row>
    <row r="54" spans="1:7" ht="18.75" x14ac:dyDescent="0.3">
      <c r="A54" s="3"/>
      <c r="B54" s="3"/>
      <c r="C54" s="3"/>
      <c r="D54" s="3"/>
      <c r="E54" s="3"/>
      <c r="F54" s="6"/>
      <c r="G54" s="6"/>
    </row>
    <row r="55" spans="1:7" ht="18.75" x14ac:dyDescent="0.3">
      <c r="A55" s="5" t="s">
        <v>42</v>
      </c>
      <c r="B55" s="5"/>
      <c r="C55" s="5"/>
      <c r="D55" s="5"/>
      <c r="E55" s="5"/>
      <c r="F55" s="6"/>
      <c r="G55" s="6"/>
    </row>
    <row r="56" spans="1:7" ht="18.75" x14ac:dyDescent="0.3">
      <c r="A56" s="4" t="s">
        <v>42</v>
      </c>
      <c r="B56" s="4"/>
      <c r="C56" s="4"/>
      <c r="D56" s="4"/>
      <c r="E56" s="4"/>
      <c r="F56" s="6">
        <v>7</v>
      </c>
      <c r="G56" s="6"/>
    </row>
    <row r="57" spans="1:7" ht="18.75" x14ac:dyDescent="0.3">
      <c r="A57" s="4" t="s">
        <v>43</v>
      </c>
      <c r="B57" s="4"/>
      <c r="C57" s="4"/>
      <c r="D57" s="4"/>
      <c r="E57" s="4"/>
      <c r="F57" s="6">
        <v>8</v>
      </c>
      <c r="G57" s="6"/>
    </row>
    <row r="58" spans="1:7" ht="18.75" x14ac:dyDescent="0.3">
      <c r="A58" s="3" t="s">
        <v>44</v>
      </c>
      <c r="B58" s="3"/>
      <c r="C58" s="3"/>
      <c r="D58" s="3"/>
      <c r="E58" s="3"/>
      <c r="F58" s="2">
        <f>SUM(F56:G57)</f>
        <v>15</v>
      </c>
      <c r="G58" s="2"/>
    </row>
    <row r="59" spans="1:7" ht="18.75" x14ac:dyDescent="0.3">
      <c r="A59" s="3"/>
      <c r="B59" s="3"/>
      <c r="C59" s="3"/>
      <c r="D59" s="3"/>
      <c r="E59" s="3"/>
      <c r="F59" s="7"/>
      <c r="G59" s="7"/>
    </row>
    <row r="60" spans="1:7" ht="18.75" x14ac:dyDescent="0.3">
      <c r="A60" s="3" t="s">
        <v>46</v>
      </c>
      <c r="B60" s="3"/>
      <c r="C60" s="3"/>
      <c r="D60" s="3"/>
      <c r="E60" s="3"/>
      <c r="F60" s="2">
        <f>F58+F53+F42+F32</f>
        <v>235</v>
      </c>
      <c r="G60" s="2"/>
    </row>
    <row r="61" spans="1:7" ht="18.75" x14ac:dyDescent="0.3">
      <c r="A61" s="3"/>
      <c r="B61" s="3"/>
      <c r="C61" s="3"/>
      <c r="D61" s="3"/>
      <c r="E61" s="3"/>
      <c r="F61" s="7"/>
      <c r="G61" s="7"/>
    </row>
    <row r="62" spans="1:7" ht="18.75" x14ac:dyDescent="0.3">
      <c r="A62" s="5" t="s">
        <v>47</v>
      </c>
      <c r="B62" s="5"/>
      <c r="C62" s="5"/>
      <c r="D62" s="5"/>
      <c r="E62" s="5"/>
      <c r="F62" s="7"/>
      <c r="G62" s="7"/>
    </row>
    <row r="63" spans="1:7" ht="18.75" x14ac:dyDescent="0.3">
      <c r="A63" s="4" t="s">
        <v>48</v>
      </c>
      <c r="B63" s="4"/>
      <c r="C63" s="4"/>
      <c r="D63" s="4"/>
      <c r="E63" s="4"/>
      <c r="F63" s="6">
        <v>9</v>
      </c>
      <c r="G63" s="6"/>
    </row>
    <row r="64" spans="1:7" ht="18.75" x14ac:dyDescent="0.3">
      <c r="A64" s="4" t="s">
        <v>49</v>
      </c>
      <c r="B64" s="4"/>
      <c r="C64" s="4"/>
      <c r="D64" s="4"/>
      <c r="E64" s="4"/>
      <c r="F64" s="6">
        <v>10</v>
      </c>
      <c r="G64" s="6"/>
    </row>
    <row r="65" spans="1:7" ht="18.75" x14ac:dyDescent="0.3">
      <c r="A65" s="4" t="s">
        <v>50</v>
      </c>
      <c r="B65" s="4"/>
      <c r="C65" s="4"/>
      <c r="D65" s="4"/>
      <c r="E65" s="4"/>
      <c r="F65" s="6">
        <v>8</v>
      </c>
      <c r="G65" s="6"/>
    </row>
    <row r="66" spans="1:7" ht="18.75" x14ac:dyDescent="0.3">
      <c r="A66" s="4" t="s">
        <v>51</v>
      </c>
      <c r="B66" s="4"/>
      <c r="C66" s="4"/>
      <c r="D66" s="4"/>
      <c r="E66" s="4"/>
      <c r="F66" s="6">
        <v>210</v>
      </c>
      <c r="G66" s="6"/>
    </row>
    <row r="67" spans="1:7" ht="18.75" x14ac:dyDescent="0.3">
      <c r="A67" s="4" t="s">
        <v>52</v>
      </c>
      <c r="B67" s="4"/>
      <c r="C67" s="4"/>
      <c r="D67" s="4"/>
      <c r="E67" s="4"/>
      <c r="F67" s="6">
        <v>138</v>
      </c>
      <c r="G67" s="6"/>
    </row>
    <row r="68" spans="1:7" ht="18.75" x14ac:dyDescent="0.3">
      <c r="A68" s="4" t="s">
        <v>53</v>
      </c>
      <c r="B68" s="4"/>
      <c r="C68" s="4"/>
      <c r="D68" s="4"/>
      <c r="E68" s="4"/>
      <c r="F68" s="6">
        <v>84</v>
      </c>
      <c r="G68" s="6"/>
    </row>
    <row r="69" spans="1:7" ht="18.75" x14ac:dyDescent="0.3">
      <c r="A69" s="4" t="s">
        <v>54</v>
      </c>
      <c r="B69" s="4"/>
      <c r="C69" s="4"/>
      <c r="D69" s="4"/>
      <c r="E69" s="4"/>
      <c r="F69" s="6">
        <v>29</v>
      </c>
      <c r="G69" s="6"/>
    </row>
    <row r="70" spans="1:7" ht="18.75" x14ac:dyDescent="0.3">
      <c r="A70" s="4" t="s">
        <v>55</v>
      </c>
      <c r="B70" s="4"/>
      <c r="C70" s="4"/>
      <c r="D70" s="4"/>
      <c r="E70" s="4"/>
      <c r="F70" s="6">
        <v>46</v>
      </c>
      <c r="G70" s="6"/>
    </row>
    <row r="71" spans="1:7" ht="18.75" x14ac:dyDescent="0.3">
      <c r="A71" s="4" t="s">
        <v>56</v>
      </c>
      <c r="B71" s="4"/>
      <c r="C71" s="4"/>
      <c r="D71" s="4"/>
      <c r="E71" s="4"/>
      <c r="F71" s="6">
        <v>57</v>
      </c>
      <c r="G71" s="6"/>
    </row>
    <row r="72" spans="1:7" ht="18.75" x14ac:dyDescent="0.3">
      <c r="A72" s="4" t="s">
        <v>57</v>
      </c>
      <c r="B72" s="4"/>
      <c r="C72" s="4"/>
      <c r="D72" s="4"/>
      <c r="E72" s="4"/>
      <c r="F72" s="6">
        <v>58</v>
      </c>
      <c r="G72" s="6"/>
    </row>
    <row r="73" spans="1:7" ht="18.75" x14ac:dyDescent="0.3">
      <c r="A73" s="4" t="s">
        <v>58</v>
      </c>
      <c r="B73" s="4"/>
      <c r="C73" s="4"/>
      <c r="D73" s="4"/>
      <c r="E73" s="4"/>
      <c r="F73" s="6">
        <v>20</v>
      </c>
      <c r="G73" s="6"/>
    </row>
    <row r="74" spans="1:7" ht="18.75" x14ac:dyDescent="0.3">
      <c r="A74" s="4" t="s">
        <v>59</v>
      </c>
      <c r="B74" s="4"/>
      <c r="C74" s="4"/>
      <c r="D74" s="4"/>
      <c r="E74" s="4"/>
      <c r="F74" s="6">
        <v>103</v>
      </c>
      <c r="G74" s="6"/>
    </row>
    <row r="75" spans="1:7" ht="18.75" x14ac:dyDescent="0.3">
      <c r="A75" s="4" t="s">
        <v>60</v>
      </c>
      <c r="B75" s="4"/>
      <c r="C75" s="4"/>
      <c r="D75" s="4"/>
      <c r="E75" s="4"/>
      <c r="F75" s="6">
        <v>2</v>
      </c>
      <c r="G75" s="6"/>
    </row>
    <row r="76" spans="1:7" ht="18.75" x14ac:dyDescent="0.3">
      <c r="A76" s="4" t="s">
        <v>61</v>
      </c>
      <c r="B76" s="4"/>
      <c r="C76" s="4"/>
      <c r="D76" s="4"/>
      <c r="E76" s="4"/>
      <c r="F76" s="6">
        <v>2</v>
      </c>
      <c r="G76" s="6"/>
    </row>
    <row r="77" spans="1:7" ht="18.75" x14ac:dyDescent="0.3">
      <c r="A77" s="4" t="s">
        <v>62</v>
      </c>
      <c r="B77" s="4"/>
      <c r="C77" s="4"/>
      <c r="D77" s="4"/>
      <c r="E77" s="4"/>
      <c r="F77" s="6">
        <v>5</v>
      </c>
      <c r="G77" s="6"/>
    </row>
    <row r="78" spans="1:7" ht="18.75" x14ac:dyDescent="0.3">
      <c r="A78" s="4" t="s">
        <v>63</v>
      </c>
      <c r="B78" s="4"/>
      <c r="C78" s="4"/>
      <c r="D78" s="4"/>
      <c r="E78" s="4"/>
      <c r="F78" s="6">
        <v>5</v>
      </c>
      <c r="G78" s="6"/>
    </row>
    <row r="79" spans="1:7" ht="18.75" x14ac:dyDescent="0.3">
      <c r="A79" s="4" t="s">
        <v>64</v>
      </c>
      <c r="B79" s="4"/>
      <c r="C79" s="4"/>
      <c r="D79" s="4"/>
      <c r="E79" s="4"/>
      <c r="F79" s="6">
        <v>37</v>
      </c>
      <c r="G79" s="6"/>
    </row>
    <row r="80" spans="1:7" ht="18.75" x14ac:dyDescent="0.3">
      <c r="A80" s="4" t="s">
        <v>65</v>
      </c>
      <c r="B80" s="4"/>
      <c r="C80" s="4"/>
      <c r="D80" s="4"/>
      <c r="E80" s="4"/>
      <c r="F80" s="6">
        <v>58</v>
      </c>
      <c r="G80" s="6"/>
    </row>
    <row r="81" spans="1:7" ht="18.75" x14ac:dyDescent="0.3">
      <c r="A81" s="4" t="s">
        <v>181</v>
      </c>
      <c r="B81" s="4"/>
      <c r="C81" s="4"/>
      <c r="D81" s="4"/>
      <c r="E81" s="4"/>
      <c r="F81" s="6">
        <v>23</v>
      </c>
      <c r="G81" s="6"/>
    </row>
    <row r="82" spans="1:7" ht="18.75" x14ac:dyDescent="0.3">
      <c r="A82" s="4" t="s">
        <v>66</v>
      </c>
      <c r="B82" s="4"/>
      <c r="C82" s="4"/>
      <c r="D82" s="4"/>
      <c r="E82" s="4"/>
      <c r="F82" s="6">
        <v>2</v>
      </c>
      <c r="G82" s="6"/>
    </row>
    <row r="83" spans="1:7" ht="18.75" x14ac:dyDescent="0.3">
      <c r="A83" s="4" t="s">
        <v>67</v>
      </c>
      <c r="B83" s="4"/>
      <c r="C83" s="4"/>
      <c r="D83" s="4"/>
      <c r="E83" s="4"/>
      <c r="F83" s="6">
        <v>1</v>
      </c>
      <c r="G83" s="6"/>
    </row>
    <row r="84" spans="1:7" ht="18.75" x14ac:dyDescent="0.3">
      <c r="A84" s="4" t="s">
        <v>68</v>
      </c>
      <c r="B84" s="4"/>
      <c r="C84" s="4"/>
      <c r="D84" s="4"/>
      <c r="E84" s="4"/>
      <c r="F84" s="6">
        <v>24</v>
      </c>
      <c r="G84" s="6"/>
    </row>
    <row r="85" spans="1:7" ht="18.75" x14ac:dyDescent="0.3">
      <c r="A85" s="4" t="s">
        <v>69</v>
      </c>
      <c r="B85" s="4"/>
      <c r="C85" s="4"/>
      <c r="D85" s="4"/>
      <c r="E85" s="4"/>
      <c r="F85" s="6">
        <v>6</v>
      </c>
      <c r="G85" s="6"/>
    </row>
    <row r="86" spans="1:7" ht="18.75" x14ac:dyDescent="0.3">
      <c r="A86" s="4" t="s">
        <v>70</v>
      </c>
      <c r="B86" s="4"/>
      <c r="C86" s="4"/>
      <c r="D86" s="4"/>
      <c r="E86" s="4"/>
      <c r="F86" s="6">
        <v>3</v>
      </c>
      <c r="G86" s="6"/>
    </row>
    <row r="87" spans="1:7" ht="18.75" x14ac:dyDescent="0.3">
      <c r="A87" s="4" t="s">
        <v>71</v>
      </c>
      <c r="B87" s="4"/>
      <c r="C87" s="4"/>
      <c r="D87" s="4"/>
      <c r="E87" s="4"/>
      <c r="F87" s="6">
        <v>66</v>
      </c>
      <c r="G87" s="6"/>
    </row>
    <row r="88" spans="1:7" ht="18.75" x14ac:dyDescent="0.3">
      <c r="A88" s="4" t="s">
        <v>72</v>
      </c>
      <c r="B88" s="4"/>
      <c r="C88" s="4"/>
      <c r="D88" s="4"/>
      <c r="E88" s="4"/>
      <c r="F88" s="6">
        <v>15</v>
      </c>
      <c r="G88" s="6"/>
    </row>
    <row r="89" spans="1:7" ht="18.75" x14ac:dyDescent="0.3">
      <c r="A89" s="4" t="s">
        <v>73</v>
      </c>
      <c r="B89" s="4"/>
      <c r="C89" s="4"/>
      <c r="D89" s="4"/>
      <c r="E89" s="4"/>
      <c r="F89" s="6">
        <v>41</v>
      </c>
      <c r="G89" s="6"/>
    </row>
    <row r="90" spans="1:7" ht="18.75" x14ac:dyDescent="0.3">
      <c r="A90" s="4" t="s">
        <v>74</v>
      </c>
      <c r="B90" s="4"/>
      <c r="C90" s="4"/>
      <c r="D90" s="4"/>
      <c r="E90" s="4"/>
      <c r="F90" s="6">
        <v>12</v>
      </c>
      <c r="G90" s="6"/>
    </row>
    <row r="91" spans="1:7" ht="18.75" x14ac:dyDescent="0.3">
      <c r="A91" s="3" t="s">
        <v>75</v>
      </c>
      <c r="B91" s="3"/>
      <c r="C91" s="3"/>
      <c r="D91" s="3"/>
      <c r="E91" s="3"/>
      <c r="F91" s="2">
        <f>SUM(F63:G90)</f>
        <v>1074</v>
      </c>
      <c r="G91" s="2"/>
    </row>
    <row r="92" spans="1:7" ht="18.75" x14ac:dyDescent="0.3">
      <c r="A92" s="3"/>
      <c r="B92" s="3"/>
      <c r="C92" s="3"/>
      <c r="D92" s="3"/>
      <c r="E92" s="3"/>
      <c r="F92" s="7"/>
      <c r="G92" s="7"/>
    </row>
    <row r="93" spans="1:7" ht="18.75" x14ac:dyDescent="0.3">
      <c r="A93" s="5" t="s">
        <v>76</v>
      </c>
      <c r="B93" s="5"/>
      <c r="C93" s="5"/>
      <c r="D93" s="5"/>
      <c r="E93" s="5"/>
      <c r="F93" s="7"/>
      <c r="G93" s="7"/>
    </row>
    <row r="94" spans="1:7" ht="18.75" x14ac:dyDescent="0.3">
      <c r="A94" s="4" t="s">
        <v>77</v>
      </c>
      <c r="B94" s="4"/>
      <c r="C94" s="4"/>
      <c r="D94" s="4"/>
      <c r="E94" s="4"/>
      <c r="F94" s="6">
        <v>90</v>
      </c>
      <c r="G94" s="6"/>
    </row>
    <row r="95" spans="1:7" ht="18.75" x14ac:dyDescent="0.3">
      <c r="A95" s="4" t="s">
        <v>78</v>
      </c>
      <c r="B95" s="4"/>
      <c r="C95" s="4"/>
      <c r="D95" s="4"/>
      <c r="E95" s="4"/>
      <c r="F95" s="6">
        <v>69</v>
      </c>
      <c r="G95" s="6"/>
    </row>
    <row r="96" spans="1:7" ht="18.75" x14ac:dyDescent="0.3">
      <c r="A96" s="4" t="s">
        <v>79</v>
      </c>
      <c r="B96" s="4"/>
      <c r="C96" s="4"/>
      <c r="D96" s="4"/>
      <c r="E96" s="4"/>
      <c r="F96" s="6">
        <v>154</v>
      </c>
      <c r="G96" s="6"/>
    </row>
    <row r="97" spans="1:8" ht="18.75" x14ac:dyDescent="0.3">
      <c r="A97" s="4" t="s">
        <v>80</v>
      </c>
      <c r="B97" s="4"/>
      <c r="C97" s="4"/>
      <c r="D97" s="4"/>
      <c r="E97" s="4"/>
      <c r="F97" s="6">
        <v>179</v>
      </c>
      <c r="G97" s="6"/>
    </row>
    <row r="98" spans="1:8" ht="18.75" x14ac:dyDescent="0.3">
      <c r="A98" s="5" t="s">
        <v>81</v>
      </c>
      <c r="B98" s="5"/>
      <c r="C98" s="5"/>
      <c r="D98" s="5"/>
      <c r="E98" s="5"/>
      <c r="F98" s="2">
        <f>SUM(F94:G97)</f>
        <v>492</v>
      </c>
      <c r="G98" s="2"/>
    </row>
    <row r="99" spans="1:8" ht="18.75" x14ac:dyDescent="0.3">
      <c r="A99" s="5"/>
      <c r="B99" s="5"/>
      <c r="C99" s="5"/>
      <c r="D99" s="5"/>
      <c r="E99" s="5"/>
      <c r="F99" s="7"/>
      <c r="G99" s="7"/>
    </row>
    <row r="100" spans="1:8" ht="18.75" x14ac:dyDescent="0.3">
      <c r="A100" s="5" t="s">
        <v>82</v>
      </c>
      <c r="B100" s="5"/>
      <c r="C100" s="5"/>
      <c r="D100" s="5"/>
      <c r="E100" s="5"/>
      <c r="F100" s="2">
        <v>16</v>
      </c>
      <c r="G100" s="2"/>
    </row>
    <row r="101" spans="1:8" ht="18.75" x14ac:dyDescent="0.3">
      <c r="A101" s="5"/>
      <c r="B101" s="5"/>
      <c r="C101" s="5"/>
      <c r="D101" s="5"/>
      <c r="E101" s="5"/>
      <c r="F101" s="7"/>
      <c r="G101" s="7"/>
    </row>
    <row r="102" spans="1:8" ht="18.75" x14ac:dyDescent="0.3">
      <c r="A102" s="5" t="s">
        <v>182</v>
      </c>
      <c r="B102" s="5"/>
      <c r="C102" s="5"/>
      <c r="D102" s="5"/>
      <c r="E102" s="5"/>
      <c r="F102" s="7"/>
      <c r="G102" s="7"/>
    </row>
    <row r="103" spans="1:8" ht="18.75" x14ac:dyDescent="0.3">
      <c r="A103" s="4" t="s">
        <v>83</v>
      </c>
      <c r="B103" s="4"/>
      <c r="C103" s="4"/>
      <c r="D103" s="4"/>
      <c r="E103" s="4"/>
      <c r="F103" s="6">
        <v>7</v>
      </c>
      <c r="G103" s="6"/>
      <c r="H103" s="1"/>
    </row>
    <row r="104" spans="1:8" ht="18.75" x14ac:dyDescent="0.3">
      <c r="A104" s="4" t="s">
        <v>84</v>
      </c>
      <c r="B104" s="4"/>
      <c r="C104" s="4"/>
      <c r="D104" s="4"/>
      <c r="E104" s="4"/>
      <c r="F104" s="6">
        <v>11</v>
      </c>
      <c r="G104" s="6"/>
      <c r="H104" s="1"/>
    </row>
    <row r="105" spans="1:8" ht="18.75" x14ac:dyDescent="0.3">
      <c r="A105" s="4" t="s">
        <v>85</v>
      </c>
      <c r="B105" s="4"/>
      <c r="C105" s="4"/>
      <c r="D105" s="4"/>
      <c r="E105" s="4"/>
      <c r="F105" s="6">
        <v>1</v>
      </c>
      <c r="G105" s="6"/>
      <c r="H105" s="1"/>
    </row>
    <row r="106" spans="1:8" ht="18.75" x14ac:dyDescent="0.3">
      <c r="A106" s="4" t="s">
        <v>86</v>
      </c>
      <c r="B106" s="4"/>
      <c r="C106" s="4"/>
      <c r="D106" s="4"/>
      <c r="E106" s="4"/>
      <c r="F106" s="6">
        <v>15</v>
      </c>
      <c r="G106" s="6"/>
      <c r="H106" s="1"/>
    </row>
    <row r="107" spans="1:8" ht="18.75" x14ac:dyDescent="0.3">
      <c r="A107" s="4" t="s">
        <v>87</v>
      </c>
      <c r="B107" s="4"/>
      <c r="C107" s="4"/>
      <c r="D107" s="4"/>
      <c r="E107" s="4"/>
      <c r="F107" s="6">
        <v>2</v>
      </c>
      <c r="G107" s="6"/>
      <c r="H107" s="1"/>
    </row>
    <row r="108" spans="1:8" ht="18.75" x14ac:dyDescent="0.3">
      <c r="A108" s="4" t="s">
        <v>88</v>
      </c>
      <c r="B108" s="4"/>
      <c r="C108" s="4"/>
      <c r="D108" s="4"/>
      <c r="E108" s="4"/>
      <c r="F108" s="6">
        <v>2</v>
      </c>
      <c r="G108" s="6"/>
      <c r="H108" s="1"/>
    </row>
    <row r="109" spans="1:8" ht="18.75" x14ac:dyDescent="0.3">
      <c r="A109" s="4" t="s">
        <v>89</v>
      </c>
      <c r="B109" s="4"/>
      <c r="C109" s="4"/>
      <c r="D109" s="4"/>
      <c r="E109" s="4"/>
      <c r="F109" s="6">
        <v>8</v>
      </c>
      <c r="G109" s="6"/>
      <c r="H109" s="1"/>
    </row>
    <row r="110" spans="1:8" ht="18.75" x14ac:dyDescent="0.3">
      <c r="A110" s="4" t="s">
        <v>90</v>
      </c>
      <c r="B110" s="4"/>
      <c r="C110" s="4"/>
      <c r="D110" s="4"/>
      <c r="E110" s="4"/>
      <c r="F110" s="6">
        <v>10</v>
      </c>
      <c r="G110" s="6"/>
      <c r="H110" s="1"/>
    </row>
    <row r="111" spans="1:8" ht="18.75" x14ac:dyDescent="0.3">
      <c r="A111" s="4" t="s">
        <v>91</v>
      </c>
      <c r="B111" s="4"/>
      <c r="C111" s="4"/>
      <c r="D111" s="4"/>
      <c r="E111" s="4"/>
      <c r="F111" s="6">
        <v>3</v>
      </c>
      <c r="G111" s="6"/>
      <c r="H111" s="1"/>
    </row>
    <row r="112" spans="1:8" ht="18.75" x14ac:dyDescent="0.3">
      <c r="A112" s="4" t="s">
        <v>92</v>
      </c>
      <c r="B112" s="4"/>
      <c r="C112" s="4"/>
      <c r="D112" s="4"/>
      <c r="E112" s="4"/>
      <c r="F112" s="6">
        <v>8</v>
      </c>
      <c r="G112" s="6"/>
      <c r="H112" s="1"/>
    </row>
    <row r="113" spans="1:8" ht="18.75" x14ac:dyDescent="0.3">
      <c r="A113" s="4" t="s">
        <v>93</v>
      </c>
      <c r="B113" s="4"/>
      <c r="C113" s="4"/>
      <c r="D113" s="4"/>
      <c r="E113" s="4"/>
      <c r="F113" s="6">
        <v>1</v>
      </c>
      <c r="G113" s="6"/>
      <c r="H113" s="1"/>
    </row>
    <row r="114" spans="1:8" ht="18.75" x14ac:dyDescent="0.3">
      <c r="A114" s="4"/>
      <c r="B114" s="4"/>
      <c r="C114" s="4"/>
      <c r="D114" s="4"/>
      <c r="E114" s="4"/>
      <c r="F114" s="6"/>
      <c r="G114" s="6"/>
    </row>
    <row r="115" spans="1:8" ht="18.75" x14ac:dyDescent="0.3">
      <c r="A115" s="5" t="s">
        <v>183</v>
      </c>
      <c r="B115" s="5"/>
      <c r="C115" s="5"/>
      <c r="D115" s="5"/>
      <c r="E115" s="5"/>
      <c r="F115" s="6"/>
      <c r="G115" s="6"/>
    </row>
    <row r="116" spans="1:8" ht="18.75" x14ac:dyDescent="0.3">
      <c r="A116" s="4" t="s">
        <v>86</v>
      </c>
      <c r="B116" s="4"/>
      <c r="C116" s="4"/>
      <c r="D116" s="4"/>
      <c r="E116" s="4"/>
      <c r="F116" s="6">
        <v>11</v>
      </c>
      <c r="G116" s="6"/>
    </row>
    <row r="117" spans="1:8" ht="18.75" x14ac:dyDescent="0.3">
      <c r="A117" s="4" t="s">
        <v>94</v>
      </c>
      <c r="B117" s="4"/>
      <c r="C117" s="4"/>
      <c r="D117" s="4"/>
      <c r="E117" s="4"/>
      <c r="F117" s="6">
        <v>9</v>
      </c>
      <c r="G117" s="6"/>
    </row>
    <row r="118" spans="1:8" ht="18.75" x14ac:dyDescent="0.3">
      <c r="A118" s="4" t="s">
        <v>91</v>
      </c>
      <c r="B118" s="4"/>
      <c r="C118" s="4"/>
      <c r="D118" s="4"/>
      <c r="E118" s="4"/>
      <c r="F118" s="6">
        <v>3</v>
      </c>
      <c r="G118" s="6"/>
    </row>
    <row r="119" spans="1:8" ht="18.75" x14ac:dyDescent="0.3">
      <c r="A119" s="4"/>
      <c r="B119" s="4"/>
      <c r="C119" s="4"/>
      <c r="D119" s="4"/>
      <c r="E119" s="4"/>
      <c r="F119" s="6"/>
      <c r="G119" s="6"/>
    </row>
    <row r="120" spans="1:8" ht="18.75" x14ac:dyDescent="0.3">
      <c r="A120" s="5" t="s">
        <v>101</v>
      </c>
      <c r="B120" s="5"/>
      <c r="C120" s="5"/>
      <c r="D120" s="5"/>
      <c r="E120" s="5"/>
      <c r="F120" s="6"/>
      <c r="G120" s="6"/>
    </row>
    <row r="121" spans="1:8" ht="18.75" x14ac:dyDescent="0.3">
      <c r="A121" s="4" t="s">
        <v>95</v>
      </c>
      <c r="B121" s="4"/>
      <c r="C121" s="4"/>
      <c r="D121" s="4"/>
      <c r="E121" s="4"/>
      <c r="F121" s="6">
        <v>6</v>
      </c>
      <c r="G121" s="6"/>
    </row>
    <row r="122" spans="1:8" ht="18.75" x14ac:dyDescent="0.3">
      <c r="A122" s="4" t="s">
        <v>97</v>
      </c>
      <c r="B122" s="4"/>
      <c r="C122" s="4"/>
      <c r="D122" s="4"/>
      <c r="E122" s="4"/>
      <c r="F122" s="6">
        <v>13</v>
      </c>
      <c r="G122" s="6"/>
    </row>
    <row r="123" spans="1:8" ht="18.75" x14ac:dyDescent="0.3">
      <c r="A123" s="4" t="s">
        <v>86</v>
      </c>
      <c r="B123" s="4"/>
      <c r="C123" s="4"/>
      <c r="D123" s="4"/>
      <c r="E123" s="4"/>
      <c r="F123" s="6">
        <v>8</v>
      </c>
      <c r="G123" s="6"/>
    </row>
    <row r="124" spans="1:8" ht="18.75" x14ac:dyDescent="0.3">
      <c r="A124" s="4" t="s">
        <v>90</v>
      </c>
      <c r="B124" s="4"/>
      <c r="C124" s="4"/>
      <c r="D124" s="4"/>
      <c r="E124" s="4"/>
      <c r="F124" s="6">
        <v>5</v>
      </c>
      <c r="G124" s="6"/>
    </row>
    <row r="125" spans="1:8" ht="18.75" x14ac:dyDescent="0.3">
      <c r="A125" s="4" t="s">
        <v>98</v>
      </c>
      <c r="B125" s="4"/>
      <c r="C125" s="4"/>
      <c r="D125" s="4"/>
      <c r="E125" s="4"/>
      <c r="F125" s="6">
        <v>1</v>
      </c>
      <c r="G125" s="6"/>
    </row>
    <row r="126" spans="1:8" ht="18.75" x14ac:dyDescent="0.3">
      <c r="A126" s="4" t="s">
        <v>99</v>
      </c>
      <c r="B126" s="4"/>
      <c r="C126" s="4"/>
      <c r="D126" s="4"/>
      <c r="E126" s="4"/>
      <c r="F126" s="6">
        <v>2</v>
      </c>
      <c r="G126" s="6"/>
    </row>
    <row r="127" spans="1:8" ht="18.75" x14ac:dyDescent="0.3">
      <c r="A127" s="4" t="s">
        <v>91</v>
      </c>
      <c r="B127" s="4"/>
      <c r="C127" s="4"/>
      <c r="D127" s="4"/>
      <c r="E127" s="4"/>
      <c r="F127" s="6">
        <v>1</v>
      </c>
      <c r="G127" s="6"/>
    </row>
    <row r="128" spans="1:8" ht="18.75" x14ac:dyDescent="0.3">
      <c r="A128" s="4"/>
      <c r="B128" s="4"/>
      <c r="C128" s="4"/>
      <c r="D128" s="4"/>
      <c r="E128" s="4"/>
      <c r="F128" s="6"/>
      <c r="G128" s="6"/>
    </row>
    <row r="129" spans="1:7" ht="18.75" x14ac:dyDescent="0.3">
      <c r="A129" s="5" t="s">
        <v>100</v>
      </c>
      <c r="B129" s="5"/>
      <c r="C129" s="5"/>
      <c r="D129" s="5"/>
      <c r="E129" s="5"/>
      <c r="F129" s="6"/>
      <c r="G129" s="6"/>
    </row>
    <row r="130" spans="1:7" ht="18.75" x14ac:dyDescent="0.3">
      <c r="A130" s="4" t="s">
        <v>86</v>
      </c>
      <c r="B130" s="4"/>
      <c r="C130" s="4"/>
      <c r="D130" s="4"/>
      <c r="E130" s="4"/>
      <c r="F130" s="6">
        <v>4</v>
      </c>
      <c r="G130" s="6"/>
    </row>
    <row r="131" spans="1:7" ht="18.75" x14ac:dyDescent="0.3">
      <c r="A131" s="4" t="s">
        <v>94</v>
      </c>
      <c r="B131" s="4"/>
      <c r="C131" s="4"/>
      <c r="D131" s="4"/>
      <c r="E131" s="4"/>
      <c r="F131" s="6">
        <v>1</v>
      </c>
      <c r="G131" s="6"/>
    </row>
    <row r="132" spans="1:7" ht="18.75" x14ac:dyDescent="0.3">
      <c r="A132" s="4"/>
      <c r="B132" s="4"/>
      <c r="C132" s="4"/>
      <c r="D132" s="4"/>
      <c r="E132" s="4"/>
      <c r="F132" s="6"/>
      <c r="G132" s="6"/>
    </row>
    <row r="133" spans="1:7" ht="18.75" x14ac:dyDescent="0.3">
      <c r="A133" s="5" t="s">
        <v>102</v>
      </c>
      <c r="B133" s="5"/>
      <c r="C133" s="5"/>
      <c r="D133" s="5"/>
      <c r="E133" s="5"/>
      <c r="F133" s="6"/>
      <c r="G133" s="6"/>
    </row>
    <row r="134" spans="1:7" ht="18.75" x14ac:dyDescent="0.3">
      <c r="A134" s="4" t="s">
        <v>95</v>
      </c>
      <c r="B134" s="4"/>
      <c r="C134" s="4"/>
      <c r="D134" s="4"/>
      <c r="E134" s="4"/>
      <c r="F134" s="6">
        <v>12</v>
      </c>
      <c r="G134" s="6"/>
    </row>
    <row r="135" spans="1:7" ht="18.75" x14ac:dyDescent="0.3">
      <c r="A135" s="4" t="s">
        <v>103</v>
      </c>
      <c r="B135" s="4"/>
      <c r="C135" s="4"/>
      <c r="D135" s="4"/>
      <c r="E135" s="4"/>
      <c r="F135" s="6">
        <v>8</v>
      </c>
      <c r="G135" s="6"/>
    </row>
    <row r="136" spans="1:7" ht="18.75" x14ac:dyDescent="0.3">
      <c r="A136" s="4" t="s">
        <v>86</v>
      </c>
      <c r="B136" s="4"/>
      <c r="C136" s="4"/>
      <c r="D136" s="4"/>
      <c r="E136" s="4"/>
      <c r="F136" s="6">
        <v>3</v>
      </c>
      <c r="G136" s="6"/>
    </row>
    <row r="137" spans="1:7" ht="18.75" x14ac:dyDescent="0.3">
      <c r="A137" s="4" t="s">
        <v>90</v>
      </c>
      <c r="B137" s="4"/>
      <c r="C137" s="4"/>
      <c r="D137" s="4"/>
      <c r="E137" s="4"/>
      <c r="F137" s="6">
        <v>1</v>
      </c>
      <c r="G137" s="6"/>
    </row>
    <row r="138" spans="1:7" ht="18.75" x14ac:dyDescent="0.3">
      <c r="A138" s="4" t="s">
        <v>104</v>
      </c>
      <c r="B138" s="4"/>
      <c r="C138" s="4"/>
      <c r="D138" s="4"/>
      <c r="E138" s="4"/>
      <c r="F138" s="6">
        <v>5</v>
      </c>
      <c r="G138" s="6"/>
    </row>
    <row r="139" spans="1:7" ht="18.75" x14ac:dyDescent="0.3">
      <c r="A139" s="4" t="s">
        <v>105</v>
      </c>
      <c r="B139" s="4"/>
      <c r="C139" s="4"/>
      <c r="D139" s="4"/>
      <c r="E139" s="4"/>
      <c r="F139" s="6">
        <v>5</v>
      </c>
      <c r="G139" s="6"/>
    </row>
    <row r="140" spans="1:7" ht="18.75" x14ac:dyDescent="0.3">
      <c r="A140" s="5"/>
      <c r="B140" s="5"/>
      <c r="C140" s="5"/>
      <c r="D140" s="5"/>
      <c r="E140" s="5"/>
      <c r="F140" s="6"/>
      <c r="G140" s="6"/>
    </row>
    <row r="141" spans="1:7" ht="18.75" x14ac:dyDescent="0.3">
      <c r="A141" s="5" t="s">
        <v>106</v>
      </c>
      <c r="B141" s="5"/>
      <c r="C141" s="5"/>
      <c r="D141" s="5"/>
      <c r="E141" s="5"/>
      <c r="F141" s="6"/>
      <c r="G141" s="6"/>
    </row>
    <row r="142" spans="1:7" ht="18.75" x14ac:dyDescent="0.3">
      <c r="A142" s="4" t="s">
        <v>86</v>
      </c>
      <c r="B142" s="4"/>
      <c r="C142" s="4"/>
      <c r="D142" s="4"/>
      <c r="E142" s="4"/>
      <c r="F142" s="6">
        <v>6</v>
      </c>
      <c r="G142" s="6"/>
    </row>
    <row r="143" spans="1:7" ht="18.75" x14ac:dyDescent="0.3">
      <c r="A143" s="5"/>
      <c r="B143" s="5"/>
      <c r="C143" s="5"/>
      <c r="D143" s="5"/>
      <c r="E143" s="5"/>
      <c r="F143" s="6"/>
      <c r="G143" s="6"/>
    </row>
    <row r="144" spans="1:7" ht="18.75" x14ac:dyDescent="0.3">
      <c r="A144" s="5" t="s">
        <v>184</v>
      </c>
      <c r="B144" s="5"/>
      <c r="C144" s="5"/>
      <c r="D144" s="5"/>
      <c r="E144" s="5"/>
      <c r="F144" s="6"/>
      <c r="G144" s="6"/>
    </row>
    <row r="145" spans="1:7" ht="18.75" x14ac:dyDescent="0.3">
      <c r="A145" s="4" t="s">
        <v>107</v>
      </c>
      <c r="B145" s="4"/>
      <c r="C145" s="4"/>
      <c r="D145" s="4"/>
      <c r="E145" s="4"/>
      <c r="F145" s="6">
        <v>7</v>
      </c>
      <c r="G145" s="6"/>
    </row>
    <row r="146" spans="1:7" ht="18.75" x14ac:dyDescent="0.3">
      <c r="A146" s="4" t="s">
        <v>88</v>
      </c>
      <c r="B146" s="4"/>
      <c r="C146" s="4"/>
      <c r="D146" s="4"/>
      <c r="E146" s="4"/>
      <c r="F146" s="6">
        <v>3</v>
      </c>
      <c r="G146" s="6"/>
    </row>
    <row r="147" spans="1:7" ht="18.75" x14ac:dyDescent="0.3">
      <c r="A147" s="4" t="s">
        <v>98</v>
      </c>
      <c r="B147" s="4"/>
      <c r="C147" s="4"/>
      <c r="D147" s="4"/>
      <c r="E147" s="4"/>
      <c r="F147" s="6">
        <v>5</v>
      </c>
      <c r="G147" s="6"/>
    </row>
    <row r="148" spans="1:7" ht="18.75" x14ac:dyDescent="0.3">
      <c r="A148" s="4" t="s">
        <v>86</v>
      </c>
      <c r="B148" s="4"/>
      <c r="C148" s="4"/>
      <c r="D148" s="4"/>
      <c r="E148" s="4"/>
      <c r="F148" s="6">
        <v>2</v>
      </c>
      <c r="G148" s="6"/>
    </row>
    <row r="149" spans="1:7" ht="18.75" x14ac:dyDescent="0.3">
      <c r="A149" s="4" t="s">
        <v>104</v>
      </c>
      <c r="B149" s="4"/>
      <c r="C149" s="4"/>
      <c r="D149" s="4"/>
      <c r="E149" s="4"/>
      <c r="F149" s="6">
        <v>3</v>
      </c>
      <c r="G149" s="6"/>
    </row>
    <row r="150" spans="1:7" ht="18.75" x14ac:dyDescent="0.3">
      <c r="A150" s="4" t="s">
        <v>108</v>
      </c>
      <c r="B150" s="4"/>
      <c r="C150" s="4"/>
      <c r="D150" s="4"/>
      <c r="E150" s="4"/>
      <c r="F150" s="6">
        <v>2</v>
      </c>
      <c r="G150" s="6"/>
    </row>
    <row r="151" spans="1:7" ht="18.75" x14ac:dyDescent="0.3">
      <c r="A151" s="4" t="s">
        <v>109</v>
      </c>
      <c r="B151" s="4"/>
      <c r="C151" s="4"/>
      <c r="D151" s="4"/>
      <c r="E151" s="4"/>
      <c r="F151" s="6">
        <v>4</v>
      </c>
      <c r="G151" s="6"/>
    </row>
    <row r="152" spans="1:7" ht="18.75" x14ac:dyDescent="0.3">
      <c r="A152" s="4" t="s">
        <v>87</v>
      </c>
      <c r="B152" s="4"/>
      <c r="C152" s="4"/>
      <c r="D152" s="4"/>
      <c r="E152" s="4"/>
      <c r="F152" s="6">
        <v>5</v>
      </c>
      <c r="G152" s="6"/>
    </row>
    <row r="153" spans="1:7" ht="18.75" x14ac:dyDescent="0.3">
      <c r="A153" s="4" t="s">
        <v>110</v>
      </c>
      <c r="B153" s="4"/>
      <c r="C153" s="4"/>
      <c r="D153" s="4"/>
      <c r="E153" s="4"/>
      <c r="F153" s="6">
        <v>10</v>
      </c>
      <c r="G153" s="6"/>
    </row>
    <row r="154" spans="1:7" ht="18.75" x14ac:dyDescent="0.3">
      <c r="A154" s="4" t="s">
        <v>111</v>
      </c>
      <c r="B154" s="4"/>
      <c r="C154" s="4"/>
      <c r="D154" s="4"/>
      <c r="E154" s="4"/>
      <c r="F154" s="6">
        <v>10</v>
      </c>
      <c r="G154" s="6"/>
    </row>
    <row r="155" spans="1:7" ht="18.75" x14ac:dyDescent="0.3">
      <c r="A155" s="4" t="s">
        <v>112</v>
      </c>
      <c r="B155" s="4"/>
      <c r="C155" s="4"/>
      <c r="D155" s="4"/>
      <c r="E155" s="4"/>
      <c r="F155" s="6">
        <v>8</v>
      </c>
      <c r="G155" s="6"/>
    </row>
    <row r="156" spans="1:7" ht="18.75" x14ac:dyDescent="0.3">
      <c r="A156" s="4" t="s">
        <v>113</v>
      </c>
      <c r="B156" s="4"/>
      <c r="C156" s="4"/>
      <c r="D156" s="4"/>
      <c r="E156" s="4"/>
      <c r="F156" s="6">
        <v>5</v>
      </c>
      <c r="G156" s="6"/>
    </row>
    <row r="157" spans="1:7" ht="18.75" x14ac:dyDescent="0.3">
      <c r="A157" s="5"/>
      <c r="B157" s="5"/>
      <c r="C157" s="5"/>
      <c r="D157" s="5"/>
      <c r="E157" s="5"/>
      <c r="F157" s="6"/>
      <c r="G157" s="6"/>
    </row>
    <row r="158" spans="1:7" ht="18.75" x14ac:dyDescent="0.3">
      <c r="A158" s="5" t="s">
        <v>185</v>
      </c>
      <c r="B158" s="5"/>
      <c r="C158" s="5"/>
      <c r="D158" s="5"/>
      <c r="E158" s="5"/>
      <c r="F158" s="7"/>
      <c r="G158" s="7"/>
    </row>
    <row r="159" spans="1:7" ht="18.75" x14ac:dyDescent="0.3">
      <c r="A159" s="4" t="s">
        <v>83</v>
      </c>
      <c r="B159" s="4"/>
      <c r="C159" s="4"/>
      <c r="D159" s="4"/>
      <c r="E159" s="4"/>
      <c r="F159" s="6">
        <v>7</v>
      </c>
      <c r="G159" s="6"/>
    </row>
    <row r="160" spans="1:7" ht="18.75" x14ac:dyDescent="0.3">
      <c r="A160" s="4" t="s">
        <v>96</v>
      </c>
      <c r="B160" s="4"/>
      <c r="C160" s="4"/>
      <c r="D160" s="4"/>
      <c r="E160" s="4"/>
      <c r="F160" s="6">
        <v>3</v>
      </c>
      <c r="G160" s="6"/>
    </row>
    <row r="161" spans="1:7" ht="18.75" x14ac:dyDescent="0.3">
      <c r="A161" s="4" t="s">
        <v>90</v>
      </c>
      <c r="B161" s="4"/>
      <c r="C161" s="4"/>
      <c r="D161" s="4"/>
      <c r="E161" s="4"/>
      <c r="F161" s="6">
        <v>4</v>
      </c>
      <c r="G161" s="6"/>
    </row>
    <row r="162" spans="1:7" ht="18.75" x14ac:dyDescent="0.3">
      <c r="A162" s="4"/>
      <c r="B162" s="4"/>
      <c r="C162" s="4"/>
      <c r="D162" s="4"/>
      <c r="E162" s="4"/>
      <c r="F162" s="6"/>
      <c r="G162" s="6"/>
    </row>
    <row r="163" spans="1:7" ht="18.75" x14ac:dyDescent="0.3">
      <c r="A163" s="3" t="s">
        <v>114</v>
      </c>
      <c r="B163" s="3"/>
      <c r="C163" s="3"/>
      <c r="D163" s="3"/>
      <c r="E163" s="3"/>
      <c r="F163" s="2">
        <f>SUM(F103:G161)</f>
        <v>250</v>
      </c>
      <c r="G163" s="2"/>
    </row>
    <row r="164" spans="1:7" ht="18.75" x14ac:dyDescent="0.3">
      <c r="A164" s="3"/>
      <c r="B164" s="3"/>
      <c r="C164" s="3"/>
      <c r="D164" s="3"/>
      <c r="E164" s="3"/>
      <c r="F164" s="6"/>
      <c r="G164" s="6"/>
    </row>
    <row r="165" spans="1:7" ht="18.75" x14ac:dyDescent="0.3">
      <c r="A165" s="5" t="s">
        <v>186</v>
      </c>
      <c r="B165" s="5"/>
      <c r="C165" s="5"/>
      <c r="D165" s="5"/>
      <c r="E165" s="5"/>
      <c r="F165" s="6"/>
      <c r="G165" s="6"/>
    </row>
    <row r="166" spans="1:7" ht="18.75" x14ac:dyDescent="0.3">
      <c r="A166" s="4" t="s">
        <v>87</v>
      </c>
      <c r="B166" s="4"/>
      <c r="C166" s="4"/>
      <c r="D166" s="4"/>
      <c r="E166" s="4"/>
      <c r="F166" s="6">
        <v>9</v>
      </c>
      <c r="G166" s="6"/>
    </row>
    <row r="167" spans="1:7" ht="18.75" x14ac:dyDescent="0.3">
      <c r="A167" s="4" t="s">
        <v>187</v>
      </c>
      <c r="B167" s="4"/>
      <c r="C167" s="4"/>
      <c r="D167" s="4"/>
      <c r="E167" s="4"/>
      <c r="F167" s="6">
        <v>5</v>
      </c>
      <c r="G167" s="6"/>
    </row>
    <row r="168" spans="1:7" ht="18.75" x14ac:dyDescent="0.3">
      <c r="A168" s="4" t="s">
        <v>105</v>
      </c>
      <c r="B168" s="4"/>
      <c r="C168" s="4"/>
      <c r="D168" s="4"/>
      <c r="E168" s="4"/>
      <c r="F168" s="6">
        <v>4</v>
      </c>
      <c r="G168" s="6"/>
    </row>
    <row r="169" spans="1:7" ht="18.75" x14ac:dyDescent="0.3">
      <c r="A169" s="4" t="s">
        <v>108</v>
      </c>
      <c r="B169" s="4"/>
      <c r="C169" s="4"/>
      <c r="D169" s="4"/>
      <c r="E169" s="4"/>
      <c r="F169" s="6">
        <v>3</v>
      </c>
      <c r="G169" s="6"/>
    </row>
    <row r="170" spans="1:7" ht="18.75" x14ac:dyDescent="0.3">
      <c r="A170" s="4" t="s">
        <v>90</v>
      </c>
      <c r="B170" s="4"/>
      <c r="C170" s="4"/>
      <c r="D170" s="4"/>
      <c r="E170" s="4"/>
      <c r="F170" s="6">
        <v>13</v>
      </c>
      <c r="G170" s="6"/>
    </row>
    <row r="171" spans="1:7" ht="18.75" x14ac:dyDescent="0.3">
      <c r="A171" s="4" t="s">
        <v>115</v>
      </c>
      <c r="B171" s="4"/>
      <c r="C171" s="4"/>
      <c r="D171" s="4"/>
      <c r="E171" s="4"/>
      <c r="F171" s="6">
        <v>3</v>
      </c>
      <c r="G171" s="6"/>
    </row>
    <row r="172" spans="1:7" ht="18.75" x14ac:dyDescent="0.3">
      <c r="A172" s="4" t="s">
        <v>107</v>
      </c>
      <c r="B172" s="4"/>
      <c r="C172" s="4"/>
      <c r="D172" s="4"/>
      <c r="E172" s="4"/>
      <c r="F172" s="6">
        <v>10</v>
      </c>
      <c r="G172" s="6"/>
    </row>
    <row r="173" spans="1:7" ht="18.75" x14ac:dyDescent="0.3">
      <c r="A173" s="4" t="s">
        <v>88</v>
      </c>
      <c r="B173" s="4"/>
      <c r="C173" s="4"/>
      <c r="D173" s="4"/>
      <c r="E173" s="4"/>
      <c r="F173" s="6">
        <v>6</v>
      </c>
      <c r="G173" s="6"/>
    </row>
    <row r="174" spans="1:7" ht="18.75" x14ac:dyDescent="0.3">
      <c r="A174" s="4" t="s">
        <v>98</v>
      </c>
      <c r="B174" s="4"/>
      <c r="C174" s="4"/>
      <c r="D174" s="4"/>
      <c r="E174" s="4"/>
      <c r="F174" s="6">
        <v>10</v>
      </c>
      <c r="G174" s="6"/>
    </row>
    <row r="175" spans="1:7" ht="18.75" x14ac:dyDescent="0.3">
      <c r="A175" s="4" t="s">
        <v>86</v>
      </c>
      <c r="B175" s="4"/>
      <c r="C175" s="4"/>
      <c r="D175" s="4"/>
      <c r="E175" s="4"/>
      <c r="F175" s="6">
        <v>19</v>
      </c>
      <c r="G175" s="6"/>
    </row>
    <row r="176" spans="1:7" ht="18.75" x14ac:dyDescent="0.3">
      <c r="A176" s="4" t="s">
        <v>116</v>
      </c>
      <c r="B176" s="4"/>
      <c r="C176" s="4"/>
      <c r="D176" s="4"/>
      <c r="E176" s="4"/>
      <c r="F176" s="6">
        <v>6</v>
      </c>
      <c r="G176" s="6"/>
    </row>
    <row r="177" spans="1:7" ht="18.75" x14ac:dyDescent="0.3">
      <c r="A177" s="4" t="s">
        <v>117</v>
      </c>
      <c r="B177" s="4"/>
      <c r="C177" s="4"/>
      <c r="D177" s="4"/>
      <c r="E177" s="4"/>
      <c r="F177" s="6">
        <v>5</v>
      </c>
      <c r="G177" s="6"/>
    </row>
    <row r="178" spans="1:7" ht="18.75" x14ac:dyDescent="0.3">
      <c r="A178" s="4" t="s">
        <v>118</v>
      </c>
      <c r="B178" s="4"/>
      <c r="C178" s="4"/>
      <c r="D178" s="4"/>
      <c r="E178" s="4"/>
      <c r="F178" s="6">
        <v>2</v>
      </c>
      <c r="G178" s="6"/>
    </row>
    <row r="179" spans="1:7" ht="18.75" x14ac:dyDescent="0.3">
      <c r="A179" s="4" t="s">
        <v>119</v>
      </c>
      <c r="B179" s="4"/>
      <c r="C179" s="4"/>
      <c r="D179" s="4"/>
      <c r="E179" s="4"/>
      <c r="F179" s="6">
        <v>4</v>
      </c>
      <c r="G179" s="6"/>
    </row>
    <row r="180" spans="1:7" ht="18.75" x14ac:dyDescent="0.3">
      <c r="A180" s="4" t="s">
        <v>120</v>
      </c>
      <c r="B180" s="4"/>
      <c r="C180" s="4"/>
      <c r="D180" s="4"/>
      <c r="E180" s="4"/>
      <c r="F180" s="6">
        <v>13</v>
      </c>
      <c r="G180" s="6"/>
    </row>
    <row r="181" spans="1:7" ht="18.75" x14ac:dyDescent="0.3">
      <c r="A181" s="4" t="s">
        <v>121</v>
      </c>
      <c r="B181" s="4"/>
      <c r="C181" s="4"/>
      <c r="D181" s="4"/>
      <c r="E181" s="4"/>
      <c r="F181" s="6">
        <v>6</v>
      </c>
      <c r="G181" s="6"/>
    </row>
    <row r="182" spans="1:7" ht="18.75" x14ac:dyDescent="0.3">
      <c r="A182" s="4"/>
      <c r="B182" s="4"/>
      <c r="C182" s="4"/>
      <c r="D182" s="4"/>
      <c r="E182" s="4"/>
      <c r="F182" s="6"/>
      <c r="G182" s="6"/>
    </row>
    <row r="183" spans="1:7" ht="18.75" x14ac:dyDescent="0.3">
      <c r="A183" s="4"/>
      <c r="B183" s="4"/>
      <c r="C183" s="4"/>
      <c r="D183" s="4"/>
      <c r="E183" s="4"/>
      <c r="F183" s="6"/>
      <c r="G183" s="6"/>
    </row>
    <row r="184" spans="1:7" ht="18.75" x14ac:dyDescent="0.3">
      <c r="A184" s="4"/>
      <c r="B184" s="4"/>
      <c r="C184" s="4"/>
      <c r="D184" s="4"/>
      <c r="E184" s="4"/>
      <c r="F184" s="6"/>
      <c r="G184" s="6"/>
    </row>
    <row r="185" spans="1:7" ht="18.75" x14ac:dyDescent="0.3">
      <c r="A185" s="5" t="s">
        <v>188</v>
      </c>
      <c r="B185" s="5"/>
      <c r="C185" s="5"/>
      <c r="D185" s="5"/>
      <c r="E185" s="5"/>
      <c r="F185" s="6"/>
      <c r="G185" s="6"/>
    </row>
    <row r="186" spans="1:7" ht="18.75" x14ac:dyDescent="0.3">
      <c r="A186" s="4" t="s">
        <v>122</v>
      </c>
      <c r="B186" s="4"/>
      <c r="C186" s="4"/>
      <c r="D186" s="4"/>
      <c r="E186" s="4"/>
      <c r="F186" s="6">
        <v>11</v>
      </c>
      <c r="G186" s="6"/>
    </row>
    <row r="187" spans="1:7" ht="18.75" x14ac:dyDescent="0.3">
      <c r="A187" s="4" t="s">
        <v>123</v>
      </c>
      <c r="B187" s="4"/>
      <c r="C187" s="4"/>
      <c r="D187" s="4"/>
      <c r="E187" s="4"/>
      <c r="F187" s="6">
        <v>9</v>
      </c>
      <c r="G187" s="6"/>
    </row>
    <row r="188" spans="1:7" ht="18.75" x14ac:dyDescent="0.3">
      <c r="A188" s="4" t="s">
        <v>124</v>
      </c>
      <c r="B188" s="4"/>
      <c r="C188" s="4"/>
      <c r="D188" s="4"/>
      <c r="E188" s="4"/>
      <c r="F188" s="6">
        <v>6</v>
      </c>
      <c r="G188" s="6"/>
    </row>
    <row r="189" spans="1:7" ht="18.75" x14ac:dyDescent="0.3">
      <c r="A189" s="4" t="s">
        <v>125</v>
      </c>
      <c r="B189" s="4"/>
      <c r="C189" s="4"/>
      <c r="D189" s="4"/>
      <c r="E189" s="4"/>
      <c r="F189" s="6">
        <v>10</v>
      </c>
      <c r="G189" s="6"/>
    </row>
    <row r="190" spans="1:7" ht="18.75" x14ac:dyDescent="0.3">
      <c r="A190" s="4" t="s">
        <v>126</v>
      </c>
      <c r="B190" s="4"/>
      <c r="C190" s="4"/>
      <c r="D190" s="4"/>
      <c r="E190" s="4"/>
      <c r="F190" s="6">
        <v>14</v>
      </c>
      <c r="G190" s="6"/>
    </row>
    <row r="191" spans="1:7" ht="18.75" x14ac:dyDescent="0.3">
      <c r="A191" s="4" t="s">
        <v>127</v>
      </c>
      <c r="B191" s="4"/>
      <c r="C191" s="4"/>
      <c r="D191" s="4"/>
      <c r="E191" s="4"/>
      <c r="F191" s="6">
        <v>13</v>
      </c>
      <c r="G191" s="6"/>
    </row>
    <row r="192" spans="1:7" ht="18.75" x14ac:dyDescent="0.3">
      <c r="A192" s="4" t="s">
        <v>128</v>
      </c>
      <c r="B192" s="4"/>
      <c r="C192" s="4"/>
      <c r="D192" s="4"/>
      <c r="E192" s="4"/>
      <c r="F192" s="6">
        <v>9</v>
      </c>
      <c r="G192" s="6"/>
    </row>
    <row r="193" spans="1:7" ht="18.75" x14ac:dyDescent="0.3">
      <c r="A193" s="4" t="s">
        <v>129</v>
      </c>
      <c r="B193" s="4"/>
      <c r="C193" s="4"/>
      <c r="D193" s="4"/>
      <c r="E193" s="4"/>
      <c r="F193" s="6">
        <v>6</v>
      </c>
      <c r="G193" s="6"/>
    </row>
    <row r="194" spans="1:7" ht="18.75" x14ac:dyDescent="0.3">
      <c r="A194" s="4" t="s">
        <v>130</v>
      </c>
      <c r="B194" s="4"/>
      <c r="C194" s="4"/>
      <c r="D194" s="4"/>
      <c r="E194" s="4"/>
      <c r="F194" s="6">
        <v>7</v>
      </c>
      <c r="G194" s="6"/>
    </row>
    <row r="195" spans="1:7" ht="18.75" x14ac:dyDescent="0.3">
      <c r="A195" s="4" t="s">
        <v>112</v>
      </c>
      <c r="B195" s="4"/>
      <c r="C195" s="4"/>
      <c r="D195" s="4"/>
      <c r="E195" s="4"/>
      <c r="F195" s="6">
        <v>8</v>
      </c>
      <c r="G195" s="6"/>
    </row>
    <row r="196" spans="1:7" ht="18.75" x14ac:dyDescent="0.3">
      <c r="A196" s="4" t="s">
        <v>131</v>
      </c>
      <c r="B196" s="4"/>
      <c r="C196" s="4"/>
      <c r="D196" s="4"/>
      <c r="E196" s="4"/>
      <c r="F196" s="6">
        <v>14</v>
      </c>
      <c r="G196" s="6"/>
    </row>
    <row r="197" spans="1:7" ht="18.75" x14ac:dyDescent="0.3">
      <c r="A197" s="4" t="s">
        <v>132</v>
      </c>
      <c r="B197" s="4"/>
      <c r="C197" s="4"/>
      <c r="D197" s="4"/>
      <c r="E197" s="4"/>
      <c r="F197" s="6">
        <v>4</v>
      </c>
      <c r="G197" s="6"/>
    </row>
    <row r="198" spans="1:7" ht="18.75" x14ac:dyDescent="0.3">
      <c r="A198" s="4" t="s">
        <v>133</v>
      </c>
      <c r="B198" s="4"/>
      <c r="C198" s="4"/>
      <c r="D198" s="4"/>
      <c r="E198" s="4"/>
      <c r="F198" s="6">
        <v>11</v>
      </c>
      <c r="G198" s="6"/>
    </row>
    <row r="199" spans="1:7" ht="18.75" x14ac:dyDescent="0.3">
      <c r="A199" s="4" t="s">
        <v>134</v>
      </c>
      <c r="B199" s="4"/>
      <c r="C199" s="4"/>
      <c r="D199" s="4"/>
      <c r="E199" s="4"/>
      <c r="F199" s="6">
        <v>10</v>
      </c>
      <c r="G199" s="6"/>
    </row>
    <row r="200" spans="1:7" ht="18.75" x14ac:dyDescent="0.3">
      <c r="A200" s="4" t="s">
        <v>135</v>
      </c>
      <c r="B200" s="4"/>
      <c r="C200" s="4"/>
      <c r="D200" s="4"/>
      <c r="E200" s="4"/>
      <c r="F200" s="6">
        <v>9</v>
      </c>
      <c r="G200" s="6"/>
    </row>
    <row r="201" spans="1:7" ht="18.75" x14ac:dyDescent="0.3">
      <c r="A201" s="3" t="s">
        <v>136</v>
      </c>
      <c r="B201" s="3"/>
      <c r="C201" s="3"/>
      <c r="D201" s="3"/>
      <c r="E201" s="3"/>
      <c r="F201" s="2">
        <f>SUM(F166:G200)</f>
        <v>259</v>
      </c>
      <c r="G201" s="2"/>
    </row>
    <row r="202" spans="1:7" ht="18.75" x14ac:dyDescent="0.3">
      <c r="A202" s="3"/>
      <c r="B202" s="3"/>
      <c r="C202" s="3"/>
      <c r="D202" s="3"/>
      <c r="E202" s="3"/>
      <c r="F202" s="6"/>
      <c r="G202" s="6"/>
    </row>
    <row r="203" spans="1:7" ht="18.75" x14ac:dyDescent="0.3">
      <c r="A203" s="5" t="s">
        <v>137</v>
      </c>
      <c r="B203" s="5"/>
      <c r="C203" s="5"/>
      <c r="D203" s="5"/>
      <c r="E203" s="5"/>
      <c r="F203" s="6"/>
      <c r="G203" s="6"/>
    </row>
    <row r="204" spans="1:7" ht="18.75" x14ac:dyDescent="0.3">
      <c r="A204" s="4" t="s">
        <v>138</v>
      </c>
      <c r="B204" s="4"/>
      <c r="C204" s="4"/>
      <c r="D204" s="4"/>
      <c r="E204" s="4"/>
      <c r="F204" s="6">
        <v>2</v>
      </c>
      <c r="G204" s="6"/>
    </row>
    <row r="205" spans="1:7" ht="18.75" x14ac:dyDescent="0.3">
      <c r="A205" s="4" t="s">
        <v>139</v>
      </c>
      <c r="B205" s="4"/>
      <c r="C205" s="4"/>
      <c r="D205" s="4"/>
      <c r="E205" s="4"/>
      <c r="F205" s="6">
        <v>3</v>
      </c>
      <c r="G205" s="6"/>
    </row>
    <row r="206" spans="1:7" ht="18.75" x14ac:dyDescent="0.3">
      <c r="A206" s="4" t="s">
        <v>140</v>
      </c>
      <c r="B206" s="4"/>
      <c r="C206" s="4"/>
      <c r="D206" s="4"/>
      <c r="E206" s="4"/>
      <c r="F206" s="6">
        <v>4</v>
      </c>
      <c r="G206" s="6"/>
    </row>
    <row r="207" spans="1:7" ht="18.75" x14ac:dyDescent="0.3">
      <c r="A207" s="4" t="s">
        <v>141</v>
      </c>
      <c r="B207" s="4"/>
      <c r="C207" s="4"/>
      <c r="D207" s="4"/>
      <c r="E207" s="4"/>
      <c r="F207" s="6">
        <v>2</v>
      </c>
      <c r="G207" s="6"/>
    </row>
    <row r="208" spans="1:7" ht="18.75" x14ac:dyDescent="0.3">
      <c r="A208" s="4" t="s">
        <v>142</v>
      </c>
      <c r="B208" s="4"/>
      <c r="C208" s="4"/>
      <c r="D208" s="4"/>
      <c r="E208" s="4"/>
      <c r="F208" s="6">
        <v>2</v>
      </c>
      <c r="G208" s="6"/>
    </row>
    <row r="209" spans="1:7" ht="18.75" x14ac:dyDescent="0.3">
      <c r="A209" s="4" t="s">
        <v>143</v>
      </c>
      <c r="B209" s="4"/>
      <c r="C209" s="4"/>
      <c r="D209" s="4"/>
      <c r="E209" s="4"/>
      <c r="F209" s="6">
        <v>2</v>
      </c>
      <c r="G209" s="6"/>
    </row>
    <row r="210" spans="1:7" ht="18.75" x14ac:dyDescent="0.3">
      <c r="A210" s="4" t="s">
        <v>144</v>
      </c>
      <c r="B210" s="4"/>
      <c r="C210" s="4"/>
      <c r="D210" s="4"/>
      <c r="E210" s="4"/>
      <c r="F210" s="6">
        <v>4</v>
      </c>
      <c r="G210" s="6"/>
    </row>
    <row r="211" spans="1:7" ht="18.75" x14ac:dyDescent="0.3">
      <c r="A211" s="3" t="s">
        <v>145</v>
      </c>
      <c r="B211" s="3"/>
      <c r="C211" s="3"/>
      <c r="D211" s="3"/>
      <c r="E211" s="3"/>
      <c r="F211" s="2">
        <f>SUM(F204:G210)</f>
        <v>19</v>
      </c>
      <c r="G211" s="2"/>
    </row>
    <row r="212" spans="1:7" ht="18.75" x14ac:dyDescent="0.3">
      <c r="A212" s="3"/>
      <c r="B212" s="3"/>
      <c r="C212" s="3"/>
      <c r="D212" s="3"/>
      <c r="E212" s="3"/>
      <c r="F212" s="6"/>
      <c r="G212" s="6"/>
    </row>
    <row r="213" spans="1:7" ht="18.75" x14ac:dyDescent="0.3">
      <c r="A213" s="5" t="s">
        <v>146</v>
      </c>
      <c r="B213" s="5"/>
      <c r="C213" s="5"/>
      <c r="D213" s="5"/>
      <c r="E213" s="5"/>
      <c r="F213" s="6"/>
      <c r="G213" s="6"/>
    </row>
    <row r="214" spans="1:7" ht="18.75" x14ac:dyDescent="0.3">
      <c r="A214" s="4" t="s">
        <v>95</v>
      </c>
      <c r="B214" s="4"/>
      <c r="C214" s="4"/>
      <c r="D214" s="4"/>
      <c r="E214" s="4"/>
      <c r="F214" s="6">
        <v>6</v>
      </c>
      <c r="G214" s="6"/>
    </row>
    <row r="215" spans="1:7" ht="18.75" x14ac:dyDescent="0.3">
      <c r="A215" s="4" t="s">
        <v>92</v>
      </c>
      <c r="B215" s="4"/>
      <c r="C215" s="4"/>
      <c r="D215" s="4"/>
      <c r="E215" s="4"/>
      <c r="F215" s="6">
        <v>5</v>
      </c>
      <c r="G215" s="6"/>
    </row>
    <row r="216" spans="1:7" ht="18.75" x14ac:dyDescent="0.3">
      <c r="A216" s="4" t="s">
        <v>91</v>
      </c>
      <c r="B216" s="4"/>
      <c r="C216" s="4"/>
      <c r="D216" s="4"/>
      <c r="E216" s="4"/>
      <c r="F216" s="6">
        <v>2</v>
      </c>
      <c r="G216" s="6"/>
    </row>
    <row r="217" spans="1:7" ht="18.75" x14ac:dyDescent="0.3">
      <c r="A217" s="4" t="s">
        <v>86</v>
      </c>
      <c r="B217" s="4"/>
      <c r="C217" s="4"/>
      <c r="D217" s="4"/>
      <c r="E217" s="4"/>
      <c r="F217" s="6">
        <v>11</v>
      </c>
      <c r="G217" s="6"/>
    </row>
    <row r="218" spans="1:7" ht="18.75" x14ac:dyDescent="0.3">
      <c r="A218" s="4" t="s">
        <v>98</v>
      </c>
      <c r="B218" s="4"/>
      <c r="C218" s="4"/>
      <c r="D218" s="4"/>
      <c r="E218" s="4"/>
      <c r="F218" s="6">
        <v>3</v>
      </c>
      <c r="G218" s="6"/>
    </row>
    <row r="219" spans="1:7" ht="18.75" x14ac:dyDescent="0.3">
      <c r="A219" s="4"/>
      <c r="B219" s="4"/>
      <c r="C219" s="4"/>
      <c r="D219" s="4"/>
      <c r="E219" s="4"/>
      <c r="F219" s="6"/>
      <c r="G219" s="6"/>
    </row>
    <row r="220" spans="1:7" ht="18.75" x14ac:dyDescent="0.3">
      <c r="A220" s="4"/>
      <c r="B220" s="4"/>
      <c r="C220" s="4"/>
      <c r="D220" s="4"/>
      <c r="E220" s="4"/>
      <c r="F220" s="6"/>
      <c r="G220" s="6"/>
    </row>
    <row r="221" spans="1:7" ht="18.75" x14ac:dyDescent="0.3">
      <c r="A221" s="4"/>
      <c r="B221" s="4"/>
      <c r="C221" s="4"/>
      <c r="D221" s="4"/>
      <c r="E221" s="4"/>
      <c r="F221" s="6"/>
      <c r="G221" s="6"/>
    </row>
    <row r="222" spans="1:7" ht="18.75" x14ac:dyDescent="0.3">
      <c r="A222" s="5" t="s">
        <v>147</v>
      </c>
      <c r="B222" s="5"/>
      <c r="C222" s="5"/>
      <c r="D222" s="5"/>
      <c r="E222" s="5"/>
      <c r="F222" s="6"/>
      <c r="G222" s="6"/>
    </row>
    <row r="223" spans="1:7" ht="18.75" x14ac:dyDescent="0.3">
      <c r="A223" s="4" t="s">
        <v>95</v>
      </c>
      <c r="B223" s="4"/>
      <c r="C223" s="4"/>
      <c r="D223" s="4"/>
      <c r="E223" s="4"/>
      <c r="F223" s="6">
        <v>3</v>
      </c>
      <c r="G223" s="6"/>
    </row>
    <row r="224" spans="1:7" ht="18.75" x14ac:dyDescent="0.3">
      <c r="A224" s="4" t="s">
        <v>91</v>
      </c>
      <c r="B224" s="4"/>
      <c r="C224" s="4"/>
      <c r="D224" s="4"/>
      <c r="E224" s="4"/>
      <c r="F224" s="6">
        <v>5</v>
      </c>
      <c r="G224" s="6"/>
    </row>
    <row r="225" spans="1:7" ht="18.75" x14ac:dyDescent="0.3">
      <c r="A225" s="4" t="s">
        <v>148</v>
      </c>
      <c r="B225" s="4"/>
      <c r="C225" s="4"/>
      <c r="D225" s="4"/>
      <c r="E225" s="4"/>
      <c r="F225" s="6">
        <v>4</v>
      </c>
      <c r="G225" s="6"/>
    </row>
    <row r="226" spans="1:7" ht="18.75" x14ac:dyDescent="0.3">
      <c r="A226" s="4"/>
      <c r="B226" s="4"/>
      <c r="C226" s="4"/>
      <c r="D226" s="4"/>
      <c r="E226" s="4"/>
      <c r="F226" s="6"/>
      <c r="G226" s="6"/>
    </row>
    <row r="227" spans="1:7" ht="18.75" x14ac:dyDescent="0.3">
      <c r="A227" s="5" t="s">
        <v>149</v>
      </c>
      <c r="B227" s="5"/>
      <c r="C227" s="5"/>
      <c r="D227" s="5"/>
      <c r="E227" s="5"/>
      <c r="F227" s="6"/>
      <c r="G227" s="6"/>
    </row>
    <row r="228" spans="1:7" ht="18.75" x14ac:dyDescent="0.3">
      <c r="A228" s="4" t="s">
        <v>150</v>
      </c>
      <c r="B228" s="4"/>
      <c r="C228" s="4"/>
      <c r="D228" s="4"/>
      <c r="E228" s="4"/>
      <c r="F228" s="6">
        <v>5</v>
      </c>
      <c r="G228" s="6"/>
    </row>
    <row r="229" spans="1:7" ht="18.75" x14ac:dyDescent="0.3">
      <c r="A229" s="4" t="s">
        <v>86</v>
      </c>
      <c r="B229" s="4"/>
      <c r="C229" s="4"/>
      <c r="D229" s="4"/>
      <c r="E229" s="4"/>
      <c r="F229" s="6">
        <v>1</v>
      </c>
      <c r="G229" s="6"/>
    </row>
    <row r="230" spans="1:7" ht="18.75" x14ac:dyDescent="0.3">
      <c r="A230" s="4" t="s">
        <v>85</v>
      </c>
      <c r="B230" s="4"/>
      <c r="C230" s="4"/>
      <c r="D230" s="4"/>
      <c r="E230" s="4"/>
      <c r="F230" s="6">
        <v>1</v>
      </c>
      <c r="G230" s="6"/>
    </row>
    <row r="231" spans="1:7" ht="18.75" x14ac:dyDescent="0.3">
      <c r="A231" s="4"/>
      <c r="B231" s="4"/>
      <c r="C231" s="4"/>
      <c r="D231" s="4"/>
      <c r="E231" s="4"/>
      <c r="F231" s="6"/>
      <c r="G231" s="6"/>
    </row>
    <row r="232" spans="1:7" ht="18.75" x14ac:dyDescent="0.3">
      <c r="A232" s="5" t="s">
        <v>190</v>
      </c>
      <c r="B232" s="5"/>
      <c r="C232" s="5"/>
      <c r="D232" s="5"/>
      <c r="E232" s="5"/>
      <c r="F232" s="6"/>
      <c r="G232" s="6"/>
    </row>
    <row r="233" spans="1:7" ht="18.75" x14ac:dyDescent="0.3">
      <c r="A233" s="4" t="s">
        <v>92</v>
      </c>
      <c r="B233" s="4"/>
      <c r="C233" s="4"/>
      <c r="D233" s="4"/>
      <c r="E233" s="4"/>
      <c r="F233" s="6">
        <v>5</v>
      </c>
      <c r="G233" s="6"/>
    </row>
    <row r="234" spans="1:7" ht="18.75" x14ac:dyDescent="0.3">
      <c r="A234" s="4" t="s">
        <v>151</v>
      </c>
      <c r="B234" s="4"/>
      <c r="C234" s="4"/>
      <c r="D234" s="4"/>
      <c r="E234" s="4"/>
      <c r="F234" s="6">
        <v>2</v>
      </c>
      <c r="G234" s="6"/>
    </row>
    <row r="235" spans="1:7" ht="18.75" x14ac:dyDescent="0.3">
      <c r="A235" s="4" t="s">
        <v>152</v>
      </c>
      <c r="B235" s="4"/>
      <c r="C235" s="4"/>
      <c r="D235" s="4"/>
      <c r="E235" s="4"/>
      <c r="F235" s="6">
        <v>2</v>
      </c>
      <c r="G235" s="6"/>
    </row>
    <row r="236" spans="1:7" ht="18.75" x14ac:dyDescent="0.3">
      <c r="A236" s="4"/>
      <c r="B236" s="4"/>
      <c r="C236" s="4"/>
      <c r="D236" s="4"/>
      <c r="E236" s="4"/>
      <c r="F236" s="6"/>
      <c r="G236" s="6"/>
    </row>
    <row r="237" spans="1:7" ht="18.75" x14ac:dyDescent="0.3">
      <c r="A237" s="3" t="s">
        <v>153</v>
      </c>
      <c r="B237" s="3"/>
      <c r="C237" s="3"/>
      <c r="D237" s="3"/>
      <c r="E237" s="3"/>
      <c r="F237" s="2">
        <f>SUM(F214:G235)</f>
        <v>55</v>
      </c>
      <c r="G237" s="2"/>
    </row>
    <row r="238" spans="1:7" ht="18.75" x14ac:dyDescent="0.3">
      <c r="A238" s="4"/>
      <c r="B238" s="4"/>
      <c r="C238" s="4"/>
      <c r="D238" s="4"/>
      <c r="E238" s="4"/>
      <c r="F238" s="6"/>
      <c r="G238" s="6"/>
    </row>
    <row r="239" spans="1:7" ht="18.75" x14ac:dyDescent="0.3">
      <c r="A239" s="5" t="s">
        <v>154</v>
      </c>
      <c r="B239" s="5"/>
      <c r="C239" s="5"/>
      <c r="D239" s="5"/>
      <c r="E239" s="5"/>
      <c r="F239" s="6"/>
      <c r="G239" s="6"/>
    </row>
    <row r="240" spans="1:7" ht="18.75" x14ac:dyDescent="0.3">
      <c r="A240" s="4" t="s">
        <v>155</v>
      </c>
      <c r="B240" s="4"/>
      <c r="C240" s="4"/>
      <c r="D240" s="4"/>
      <c r="E240" s="4"/>
      <c r="F240" s="6">
        <v>35</v>
      </c>
      <c r="G240" s="6"/>
    </row>
    <row r="241" spans="1:7" ht="18.75" x14ac:dyDescent="0.3">
      <c r="A241" s="4" t="s">
        <v>156</v>
      </c>
      <c r="B241" s="4"/>
      <c r="C241" s="4"/>
      <c r="D241" s="4"/>
      <c r="E241" s="4"/>
      <c r="F241" s="6">
        <v>60</v>
      </c>
      <c r="G241" s="6"/>
    </row>
    <row r="242" spans="1:7" ht="18.75" x14ac:dyDescent="0.3">
      <c r="A242" s="4" t="s">
        <v>157</v>
      </c>
      <c r="B242" s="4"/>
      <c r="C242" s="4"/>
      <c r="D242" s="4"/>
      <c r="E242" s="4"/>
      <c r="F242" s="6">
        <v>60</v>
      </c>
      <c r="G242" s="6"/>
    </row>
    <row r="243" spans="1:7" ht="18.75" x14ac:dyDescent="0.3">
      <c r="A243" s="4" t="s">
        <v>158</v>
      </c>
      <c r="B243" s="4"/>
      <c r="C243" s="4"/>
      <c r="D243" s="4"/>
      <c r="E243" s="4"/>
      <c r="F243" s="6">
        <v>46</v>
      </c>
      <c r="G243" s="6"/>
    </row>
    <row r="244" spans="1:7" ht="18.75" x14ac:dyDescent="0.3">
      <c r="A244" s="4" t="s">
        <v>159</v>
      </c>
      <c r="B244" s="4"/>
      <c r="C244" s="4"/>
      <c r="D244" s="4"/>
      <c r="E244" s="4"/>
      <c r="F244" s="6">
        <v>160</v>
      </c>
      <c r="G244" s="6"/>
    </row>
    <row r="245" spans="1:7" ht="18.75" x14ac:dyDescent="0.3">
      <c r="A245" s="4" t="s">
        <v>160</v>
      </c>
      <c r="B245" s="4"/>
      <c r="C245" s="4"/>
      <c r="D245" s="4"/>
      <c r="E245" s="4"/>
      <c r="F245" s="6">
        <v>40</v>
      </c>
      <c r="G245" s="6"/>
    </row>
    <row r="246" spans="1:7" ht="18.75" x14ac:dyDescent="0.3">
      <c r="A246" s="4" t="s">
        <v>161</v>
      </c>
      <c r="B246" s="4"/>
      <c r="C246" s="4"/>
      <c r="D246" s="4"/>
      <c r="E246" s="4"/>
      <c r="F246" s="6">
        <v>46</v>
      </c>
      <c r="G246" s="6"/>
    </row>
    <row r="247" spans="1:7" ht="18.75" x14ac:dyDescent="0.3">
      <c r="A247" s="4" t="s">
        <v>162</v>
      </c>
      <c r="B247" s="4"/>
      <c r="C247" s="4"/>
      <c r="D247" s="4"/>
      <c r="E247" s="4"/>
      <c r="F247" s="6">
        <v>22</v>
      </c>
      <c r="G247" s="6"/>
    </row>
    <row r="248" spans="1:7" ht="18.75" x14ac:dyDescent="0.3">
      <c r="A248" s="4" t="s">
        <v>163</v>
      </c>
      <c r="B248" s="4"/>
      <c r="C248" s="4"/>
      <c r="D248" s="4"/>
      <c r="E248" s="4"/>
      <c r="F248" s="6">
        <v>8</v>
      </c>
      <c r="G248" s="6"/>
    </row>
    <row r="249" spans="1:7" ht="18.75" x14ac:dyDescent="0.3">
      <c r="A249" s="4" t="s">
        <v>164</v>
      </c>
      <c r="B249" s="4"/>
      <c r="C249" s="4"/>
      <c r="D249" s="4"/>
      <c r="E249" s="4"/>
      <c r="F249" s="6">
        <v>10</v>
      </c>
      <c r="G249" s="6"/>
    </row>
    <row r="250" spans="1:7" ht="18.75" x14ac:dyDescent="0.3">
      <c r="A250" s="3" t="s">
        <v>165</v>
      </c>
      <c r="B250" s="3"/>
      <c r="C250" s="3"/>
      <c r="D250" s="3"/>
      <c r="E250" s="3"/>
      <c r="F250" s="2">
        <f>SUM(F240:G249)</f>
        <v>487</v>
      </c>
      <c r="G250" s="2"/>
    </row>
    <row r="251" spans="1:7" ht="18.75" x14ac:dyDescent="0.3">
      <c r="A251" s="3"/>
      <c r="B251" s="3"/>
      <c r="C251" s="3"/>
      <c r="D251" s="3"/>
      <c r="E251" s="3"/>
      <c r="F251" s="6"/>
      <c r="G251" s="6"/>
    </row>
    <row r="252" spans="1:7" ht="18.75" x14ac:dyDescent="0.3">
      <c r="A252" s="3" t="s">
        <v>166</v>
      </c>
      <c r="B252" s="3"/>
      <c r="C252" s="3"/>
      <c r="D252" s="3"/>
      <c r="E252" s="3"/>
      <c r="F252" s="2">
        <f>F250+F237+F211+F201+F163+F100+F98</f>
        <v>1578</v>
      </c>
      <c r="G252" s="2"/>
    </row>
    <row r="253" spans="1:7" ht="18.75" x14ac:dyDescent="0.3">
      <c r="A253" s="3"/>
      <c r="B253" s="3"/>
      <c r="C253" s="3"/>
      <c r="D253" s="3"/>
      <c r="E253" s="3"/>
      <c r="F253" s="2"/>
      <c r="G253" s="2"/>
    </row>
    <row r="254" spans="1:7" ht="18.75" x14ac:dyDescent="0.3">
      <c r="A254" s="5" t="s">
        <v>167</v>
      </c>
      <c r="B254" s="5"/>
      <c r="C254" s="5"/>
      <c r="D254" s="5"/>
      <c r="E254" s="5"/>
      <c r="F254" s="2">
        <v>19</v>
      </c>
      <c r="G254" s="2"/>
    </row>
    <row r="255" spans="1:7" ht="18.75" x14ac:dyDescent="0.3">
      <c r="A255" s="3" t="s">
        <v>168</v>
      </c>
      <c r="B255" s="3"/>
      <c r="C255" s="3"/>
      <c r="D255" s="3"/>
      <c r="E255" s="3"/>
      <c r="F255" s="2">
        <f>F254</f>
        <v>19</v>
      </c>
      <c r="G255" s="2"/>
    </row>
    <row r="256" spans="1:7" ht="18.75" x14ac:dyDescent="0.3">
      <c r="A256" s="3"/>
      <c r="B256" s="3"/>
      <c r="C256" s="3"/>
      <c r="D256" s="3"/>
      <c r="E256" s="3"/>
      <c r="F256" s="2"/>
      <c r="G256" s="2"/>
    </row>
    <row r="257" spans="1:7" ht="18.75" x14ac:dyDescent="0.3">
      <c r="A257" s="3"/>
      <c r="B257" s="3"/>
      <c r="C257" s="3"/>
      <c r="D257" s="3"/>
      <c r="E257" s="3"/>
      <c r="F257" s="2"/>
      <c r="G257" s="2"/>
    </row>
    <row r="258" spans="1:7" ht="18.75" x14ac:dyDescent="0.3">
      <c r="A258" s="3"/>
      <c r="B258" s="3"/>
      <c r="C258" s="3"/>
      <c r="D258" s="3"/>
      <c r="E258" s="3"/>
      <c r="F258" s="2"/>
      <c r="G258" s="2"/>
    </row>
    <row r="259" spans="1:7" ht="18.75" x14ac:dyDescent="0.3">
      <c r="A259" s="5" t="s">
        <v>169</v>
      </c>
      <c r="B259" s="5"/>
      <c r="C259" s="5"/>
      <c r="D259" s="5"/>
      <c r="E259" s="5"/>
      <c r="F259" s="2"/>
      <c r="G259" s="2"/>
    </row>
    <row r="260" spans="1:7" ht="18.75" x14ac:dyDescent="0.3">
      <c r="A260" s="4" t="s">
        <v>170</v>
      </c>
      <c r="B260" s="4"/>
      <c r="C260" s="4"/>
      <c r="D260" s="4"/>
      <c r="E260" s="4"/>
      <c r="F260" s="6">
        <v>17</v>
      </c>
      <c r="G260" s="6"/>
    </row>
    <row r="261" spans="1:7" ht="18.75" x14ac:dyDescent="0.3">
      <c r="A261" s="4" t="s">
        <v>171</v>
      </c>
      <c r="B261" s="4"/>
      <c r="C261" s="4"/>
      <c r="D261" s="4"/>
      <c r="E261" s="4"/>
      <c r="F261" s="6">
        <v>11</v>
      </c>
      <c r="G261" s="6"/>
    </row>
    <row r="262" spans="1:7" ht="18.75" x14ac:dyDescent="0.3">
      <c r="A262" s="4" t="s">
        <v>172</v>
      </c>
      <c r="B262" s="4"/>
      <c r="C262" s="4"/>
      <c r="D262" s="4"/>
      <c r="E262" s="4"/>
      <c r="F262" s="6">
        <v>2</v>
      </c>
      <c r="G262" s="6"/>
    </row>
    <row r="263" spans="1:7" ht="18.75" x14ac:dyDescent="0.3">
      <c r="A263" s="4" t="s">
        <v>173</v>
      </c>
      <c r="B263" s="4"/>
      <c r="C263" s="4"/>
      <c r="D263" s="4"/>
      <c r="E263" s="4"/>
      <c r="F263" s="6">
        <v>7</v>
      </c>
      <c r="G263" s="6"/>
    </row>
    <row r="264" spans="1:7" ht="18.75" x14ac:dyDescent="0.3">
      <c r="A264" s="4" t="s">
        <v>174</v>
      </c>
      <c r="B264" s="4"/>
      <c r="C264" s="4"/>
      <c r="D264" s="4"/>
      <c r="E264" s="4"/>
      <c r="F264" s="6">
        <v>11</v>
      </c>
      <c r="G264" s="6"/>
    </row>
    <row r="265" spans="1:7" ht="18.75" x14ac:dyDescent="0.3">
      <c r="A265" s="4" t="s">
        <v>175</v>
      </c>
      <c r="B265" s="4"/>
      <c r="C265" s="4"/>
      <c r="D265" s="4"/>
      <c r="E265" s="4"/>
      <c r="F265" s="6">
        <v>4.5</v>
      </c>
      <c r="G265" s="6"/>
    </row>
    <row r="266" spans="1:7" ht="18.75" x14ac:dyDescent="0.3">
      <c r="A266" s="3" t="s">
        <v>180</v>
      </c>
      <c r="B266" s="3"/>
      <c r="C266" s="3"/>
      <c r="D266" s="3"/>
      <c r="E266" s="3"/>
      <c r="F266" s="2">
        <f>SUM(F260:G265)</f>
        <v>52.5</v>
      </c>
      <c r="G266" s="2"/>
    </row>
    <row r="267" spans="1:7" ht="18.75" x14ac:dyDescent="0.3">
      <c r="A267" s="4"/>
      <c r="B267" s="4"/>
      <c r="C267" s="4"/>
      <c r="D267" s="4"/>
      <c r="E267" s="4"/>
      <c r="F267" s="2"/>
      <c r="G267" s="2"/>
    </row>
    <row r="268" spans="1:7" ht="18.75" x14ac:dyDescent="0.3">
      <c r="A268" s="5" t="s">
        <v>176</v>
      </c>
      <c r="B268" s="5"/>
      <c r="C268" s="5"/>
      <c r="D268" s="5"/>
      <c r="E268" s="5"/>
      <c r="F268" s="2"/>
      <c r="G268" s="2"/>
    </row>
    <row r="269" spans="1:7" ht="18.75" x14ac:dyDescent="0.3">
      <c r="A269" s="4" t="s">
        <v>177</v>
      </c>
      <c r="B269" s="4"/>
      <c r="C269" s="4"/>
      <c r="D269" s="4"/>
      <c r="E269" s="4"/>
      <c r="F269" s="6">
        <v>1</v>
      </c>
      <c r="G269" s="6"/>
    </row>
    <row r="270" spans="1:7" ht="18.75" x14ac:dyDescent="0.3">
      <c r="A270" s="4" t="s">
        <v>191</v>
      </c>
      <c r="B270" s="4"/>
      <c r="C270" s="4"/>
      <c r="D270" s="4"/>
      <c r="E270" s="4"/>
      <c r="F270" s="6">
        <v>1</v>
      </c>
      <c r="G270" s="6"/>
    </row>
    <row r="271" spans="1:7" ht="18.75" x14ac:dyDescent="0.3">
      <c r="A271" s="3" t="s">
        <v>178</v>
      </c>
      <c r="B271" s="3"/>
      <c r="C271" s="3"/>
      <c r="D271" s="3"/>
      <c r="E271" s="3"/>
      <c r="F271" s="2">
        <f>SUM(F269:G270)</f>
        <v>2</v>
      </c>
      <c r="G271" s="2"/>
    </row>
    <row r="272" spans="1:7" ht="18.75" x14ac:dyDescent="0.3">
      <c r="A272" s="3"/>
      <c r="B272" s="3"/>
      <c r="C272" s="3"/>
      <c r="D272" s="3"/>
      <c r="E272" s="3"/>
      <c r="F272" s="2"/>
      <c r="G272" s="2"/>
    </row>
    <row r="273" spans="1:7" ht="18.75" x14ac:dyDescent="0.3">
      <c r="A273" s="3" t="s">
        <v>179</v>
      </c>
      <c r="B273" s="3"/>
      <c r="C273" s="3"/>
      <c r="D273" s="3"/>
      <c r="E273" s="3"/>
      <c r="F273" s="2">
        <f>F271+F266+F255+F252+F91+F60+F22</f>
        <v>3766.5</v>
      </c>
      <c r="G273" s="2"/>
    </row>
  </sheetData>
  <mergeCells count="542">
    <mergeCell ref="A1:G1"/>
    <mergeCell ref="A2:G2"/>
    <mergeCell ref="F3:G4"/>
    <mergeCell ref="A4:E4"/>
    <mergeCell ref="A5:E5"/>
    <mergeCell ref="A6:E6"/>
    <mergeCell ref="A158:G158"/>
    <mergeCell ref="A12:E12"/>
    <mergeCell ref="F7:G7"/>
    <mergeCell ref="F8:G8"/>
    <mergeCell ref="F9:G9"/>
    <mergeCell ref="F10:G10"/>
    <mergeCell ref="F11:G11"/>
    <mergeCell ref="F12:G12"/>
    <mergeCell ref="F6:G6"/>
    <mergeCell ref="A7:E7"/>
    <mergeCell ref="A8:E8"/>
    <mergeCell ref="A9:E9"/>
    <mergeCell ref="A10:E10"/>
    <mergeCell ref="A11:E11"/>
    <mergeCell ref="A13:E13"/>
    <mergeCell ref="F13:G13"/>
    <mergeCell ref="A15:E15"/>
    <mergeCell ref="F15:G15"/>
    <mergeCell ref="F16:G16"/>
    <mergeCell ref="F17:G17"/>
    <mergeCell ref="A16:E16"/>
    <mergeCell ref="A17:E17"/>
    <mergeCell ref="F14:G14"/>
    <mergeCell ref="A22:E22"/>
    <mergeCell ref="A21:E21"/>
    <mergeCell ref="A14:E14"/>
    <mergeCell ref="F18:G18"/>
    <mergeCell ref="F19:G19"/>
    <mergeCell ref="F20:G20"/>
    <mergeCell ref="F21:G21"/>
    <mergeCell ref="F22:G22"/>
    <mergeCell ref="A20:E20"/>
    <mergeCell ref="F23:G23"/>
    <mergeCell ref="F31:G31"/>
    <mergeCell ref="A31:E31"/>
    <mergeCell ref="A32:E32"/>
    <mergeCell ref="F32:G32"/>
    <mergeCell ref="F5:G5"/>
    <mergeCell ref="A3:E3"/>
    <mergeCell ref="A29:E29"/>
    <mergeCell ref="A30:E30"/>
    <mergeCell ref="F24:G24"/>
    <mergeCell ref="F25:G25"/>
    <mergeCell ref="F26:G26"/>
    <mergeCell ref="F27:G27"/>
    <mergeCell ref="F28:G28"/>
    <mergeCell ref="F29:G29"/>
    <mergeCell ref="F30:G30"/>
    <mergeCell ref="A23:E23"/>
    <mergeCell ref="A24:E24"/>
    <mergeCell ref="A25:E25"/>
    <mergeCell ref="A26:E26"/>
    <mergeCell ref="A27:E27"/>
    <mergeCell ref="A28:E28"/>
    <mergeCell ref="A18:E18"/>
    <mergeCell ref="A19:E19"/>
    <mergeCell ref="F33:G33"/>
    <mergeCell ref="F34:G34"/>
    <mergeCell ref="F35:G35"/>
    <mergeCell ref="F36:G36"/>
    <mergeCell ref="F37:G37"/>
    <mergeCell ref="F38:G38"/>
    <mergeCell ref="A38:E38"/>
    <mergeCell ref="A39:E39"/>
    <mergeCell ref="A40:E40"/>
    <mergeCell ref="A33:E33"/>
    <mergeCell ref="A34:E34"/>
    <mergeCell ref="A35:E35"/>
    <mergeCell ref="A36:E36"/>
    <mergeCell ref="A37:E37"/>
    <mergeCell ref="A45:E45"/>
    <mergeCell ref="F43:G43"/>
    <mergeCell ref="F44:G44"/>
    <mergeCell ref="F45:G45"/>
    <mergeCell ref="A46:E46"/>
    <mergeCell ref="A47:E47"/>
    <mergeCell ref="F46:G46"/>
    <mergeCell ref="F47:G47"/>
    <mergeCell ref="F39:G39"/>
    <mergeCell ref="F40:G40"/>
    <mergeCell ref="F41:G41"/>
    <mergeCell ref="F42:G42"/>
    <mergeCell ref="A43:E43"/>
    <mergeCell ref="A44:E44"/>
    <mergeCell ref="A41:E41"/>
    <mergeCell ref="A42:E42"/>
    <mergeCell ref="F48:G48"/>
    <mergeCell ref="F49:G49"/>
    <mergeCell ref="F50:G50"/>
    <mergeCell ref="F51:G51"/>
    <mergeCell ref="F52:G52"/>
    <mergeCell ref="F53:G53"/>
    <mergeCell ref="A48:E48"/>
    <mergeCell ref="A49:E49"/>
    <mergeCell ref="A50:E50"/>
    <mergeCell ref="A51:E51"/>
    <mergeCell ref="A52:E52"/>
    <mergeCell ref="A53:E53"/>
    <mergeCell ref="F57:G57"/>
    <mergeCell ref="A57:E57"/>
    <mergeCell ref="A58:E58"/>
    <mergeCell ref="F58:G58"/>
    <mergeCell ref="A59:E59"/>
    <mergeCell ref="A60:E60"/>
    <mergeCell ref="A54:E54"/>
    <mergeCell ref="A55:E55"/>
    <mergeCell ref="A56:E56"/>
    <mergeCell ref="F54:G54"/>
    <mergeCell ref="F55:G55"/>
    <mergeCell ref="F56:G56"/>
    <mergeCell ref="F65:G65"/>
    <mergeCell ref="F66:G66"/>
    <mergeCell ref="F67:G67"/>
    <mergeCell ref="F59:G59"/>
    <mergeCell ref="A62:E62"/>
    <mergeCell ref="A63:E63"/>
    <mergeCell ref="A64:E64"/>
    <mergeCell ref="A65:E65"/>
    <mergeCell ref="A66:E66"/>
    <mergeCell ref="A67:E67"/>
    <mergeCell ref="A61:E61"/>
    <mergeCell ref="F60:G60"/>
    <mergeCell ref="F61:G61"/>
    <mergeCell ref="F62:G62"/>
    <mergeCell ref="F63:G63"/>
    <mergeCell ref="F64:G64"/>
    <mergeCell ref="F68:G68"/>
    <mergeCell ref="F69:G69"/>
    <mergeCell ref="F70:G70"/>
    <mergeCell ref="F71:G71"/>
    <mergeCell ref="F72:G72"/>
    <mergeCell ref="F73:G73"/>
    <mergeCell ref="F74:G74"/>
    <mergeCell ref="A68:E68"/>
    <mergeCell ref="A69:E69"/>
    <mergeCell ref="A70:E70"/>
    <mergeCell ref="A71:E71"/>
    <mergeCell ref="A72:E72"/>
    <mergeCell ref="A73:E73"/>
    <mergeCell ref="F75:G75"/>
    <mergeCell ref="F76:G76"/>
    <mergeCell ref="F77:G77"/>
    <mergeCell ref="F78:G78"/>
    <mergeCell ref="A77:E77"/>
    <mergeCell ref="A78:E78"/>
    <mergeCell ref="A74:E74"/>
    <mergeCell ref="A75:E75"/>
    <mergeCell ref="A76:E76"/>
    <mergeCell ref="A82:E82"/>
    <mergeCell ref="A83:E83"/>
    <mergeCell ref="A84:E84"/>
    <mergeCell ref="F82:G82"/>
    <mergeCell ref="F83:G83"/>
    <mergeCell ref="F84:G84"/>
    <mergeCell ref="A79:E79"/>
    <mergeCell ref="A80:E80"/>
    <mergeCell ref="A81:E81"/>
    <mergeCell ref="F79:G79"/>
    <mergeCell ref="F80:G80"/>
    <mergeCell ref="F81:G81"/>
    <mergeCell ref="F87:G87"/>
    <mergeCell ref="F88:G88"/>
    <mergeCell ref="F89:G89"/>
    <mergeCell ref="A90:E90"/>
    <mergeCell ref="F90:G90"/>
    <mergeCell ref="F85:G85"/>
    <mergeCell ref="F86:G86"/>
    <mergeCell ref="A85:E85"/>
    <mergeCell ref="A86:E86"/>
    <mergeCell ref="A87:E87"/>
    <mergeCell ref="A88:E88"/>
    <mergeCell ref="A91:E91"/>
    <mergeCell ref="F91:G91"/>
    <mergeCell ref="A92:E92"/>
    <mergeCell ref="A93:E93"/>
    <mergeCell ref="A94:E94"/>
    <mergeCell ref="F92:G92"/>
    <mergeCell ref="F93:G93"/>
    <mergeCell ref="F94:G94"/>
    <mergeCell ref="A89:E89"/>
    <mergeCell ref="A99:E99"/>
    <mergeCell ref="A100:E100"/>
    <mergeCell ref="A101:E101"/>
    <mergeCell ref="F99:G99"/>
    <mergeCell ref="F100:G100"/>
    <mergeCell ref="F101:G101"/>
    <mergeCell ref="A95:E95"/>
    <mergeCell ref="A96:E96"/>
    <mergeCell ref="A97:E97"/>
    <mergeCell ref="A98:E98"/>
    <mergeCell ref="F95:G95"/>
    <mergeCell ref="F96:G96"/>
    <mergeCell ref="F97:G97"/>
    <mergeCell ref="F98:G98"/>
    <mergeCell ref="A102:E102"/>
    <mergeCell ref="A103:E103"/>
    <mergeCell ref="A104:E104"/>
    <mergeCell ref="A105:E105"/>
    <mergeCell ref="A106:E106"/>
    <mergeCell ref="A107:E107"/>
    <mergeCell ref="A108:E108"/>
    <mergeCell ref="A109:E109"/>
    <mergeCell ref="F102:G102"/>
    <mergeCell ref="F103:G103"/>
    <mergeCell ref="F104:G104"/>
    <mergeCell ref="F105:G105"/>
    <mergeCell ref="F106:G106"/>
    <mergeCell ref="F107:G107"/>
    <mergeCell ref="A110:E110"/>
    <mergeCell ref="A111:E111"/>
    <mergeCell ref="F110:G110"/>
    <mergeCell ref="F111:G111"/>
    <mergeCell ref="F112:G112"/>
    <mergeCell ref="F113:G113"/>
    <mergeCell ref="A112:E112"/>
    <mergeCell ref="A113:E113"/>
    <mergeCell ref="F108:G108"/>
    <mergeCell ref="F109:G109"/>
    <mergeCell ref="F114:G114"/>
    <mergeCell ref="F115:G115"/>
    <mergeCell ref="F116:G116"/>
    <mergeCell ref="F117:G117"/>
    <mergeCell ref="F118:G118"/>
    <mergeCell ref="F119:G119"/>
    <mergeCell ref="A114:E114"/>
    <mergeCell ref="A115:E115"/>
    <mergeCell ref="A116:E116"/>
    <mergeCell ref="A117:E117"/>
    <mergeCell ref="A118:E118"/>
    <mergeCell ref="A119:E119"/>
    <mergeCell ref="F120:G120"/>
    <mergeCell ref="F121:G121"/>
    <mergeCell ref="F122:G122"/>
    <mergeCell ref="F123:G123"/>
    <mergeCell ref="F124:G124"/>
    <mergeCell ref="F125:G125"/>
    <mergeCell ref="A120:E120"/>
    <mergeCell ref="A121:E121"/>
    <mergeCell ref="A122:E122"/>
    <mergeCell ref="A123:E123"/>
    <mergeCell ref="F126:G126"/>
    <mergeCell ref="F127:G127"/>
    <mergeCell ref="F128:G128"/>
    <mergeCell ref="F129:G129"/>
    <mergeCell ref="A124:E124"/>
    <mergeCell ref="A125:E125"/>
    <mergeCell ref="A126:E126"/>
    <mergeCell ref="A127:E127"/>
    <mergeCell ref="A128:E128"/>
    <mergeCell ref="A129:E129"/>
    <mergeCell ref="A134:E134"/>
    <mergeCell ref="A135:E135"/>
    <mergeCell ref="A136:E136"/>
    <mergeCell ref="F134:G134"/>
    <mergeCell ref="F135:G135"/>
    <mergeCell ref="F136:G136"/>
    <mergeCell ref="A130:E130"/>
    <mergeCell ref="A131:E131"/>
    <mergeCell ref="A132:E132"/>
    <mergeCell ref="A133:E133"/>
    <mergeCell ref="F130:G130"/>
    <mergeCell ref="F131:G131"/>
    <mergeCell ref="F132:G132"/>
    <mergeCell ref="F133:G133"/>
    <mergeCell ref="A140:E140"/>
    <mergeCell ref="A141:E141"/>
    <mergeCell ref="A142:E142"/>
    <mergeCell ref="F140:G140"/>
    <mergeCell ref="F141:G141"/>
    <mergeCell ref="F142:G142"/>
    <mergeCell ref="A137:E137"/>
    <mergeCell ref="A138:E138"/>
    <mergeCell ref="A139:E139"/>
    <mergeCell ref="F137:G137"/>
    <mergeCell ref="F138:G138"/>
    <mergeCell ref="F139:G139"/>
    <mergeCell ref="F149:G149"/>
    <mergeCell ref="A143:E143"/>
    <mergeCell ref="A144:E144"/>
    <mergeCell ref="A145:E145"/>
    <mergeCell ref="A146:E146"/>
    <mergeCell ref="A147:E147"/>
    <mergeCell ref="A148:E148"/>
    <mergeCell ref="A149:E149"/>
    <mergeCell ref="F143:G143"/>
    <mergeCell ref="F144:G144"/>
    <mergeCell ref="F145:G145"/>
    <mergeCell ref="F146:G146"/>
    <mergeCell ref="F147:G147"/>
    <mergeCell ref="F148:G148"/>
    <mergeCell ref="F153:G153"/>
    <mergeCell ref="F154:G154"/>
    <mergeCell ref="F155:G155"/>
    <mergeCell ref="F156:G156"/>
    <mergeCell ref="A153:E153"/>
    <mergeCell ref="A154:E154"/>
    <mergeCell ref="A155:E155"/>
    <mergeCell ref="A156:E156"/>
    <mergeCell ref="A150:E150"/>
    <mergeCell ref="A151:E151"/>
    <mergeCell ref="A152:E152"/>
    <mergeCell ref="F150:G150"/>
    <mergeCell ref="F151:G151"/>
    <mergeCell ref="F152:G152"/>
    <mergeCell ref="A161:E161"/>
    <mergeCell ref="F161:G161"/>
    <mergeCell ref="A162:E162"/>
    <mergeCell ref="A163:E163"/>
    <mergeCell ref="F162:G162"/>
    <mergeCell ref="F163:G163"/>
    <mergeCell ref="A157:E157"/>
    <mergeCell ref="A159:E159"/>
    <mergeCell ref="A160:E160"/>
    <mergeCell ref="F157:G157"/>
    <mergeCell ref="F159:G159"/>
    <mergeCell ref="F160:G160"/>
    <mergeCell ref="F169:G169"/>
    <mergeCell ref="F170:G170"/>
    <mergeCell ref="F171:G171"/>
    <mergeCell ref="F172:G172"/>
    <mergeCell ref="A169:E169"/>
    <mergeCell ref="A170:E170"/>
    <mergeCell ref="A171:E171"/>
    <mergeCell ref="A172:E172"/>
    <mergeCell ref="A164:E164"/>
    <mergeCell ref="A165:E165"/>
    <mergeCell ref="A166:E166"/>
    <mergeCell ref="A167:E167"/>
    <mergeCell ref="A168:E168"/>
    <mergeCell ref="F164:G164"/>
    <mergeCell ref="F165:G165"/>
    <mergeCell ref="F166:G166"/>
    <mergeCell ref="F167:G167"/>
    <mergeCell ref="F168:G168"/>
    <mergeCell ref="F173:G173"/>
    <mergeCell ref="F174:G174"/>
    <mergeCell ref="F175:G175"/>
    <mergeCell ref="F176:G176"/>
    <mergeCell ref="F177:G177"/>
    <mergeCell ref="A173:E173"/>
    <mergeCell ref="A174:E174"/>
    <mergeCell ref="A175:E175"/>
    <mergeCell ref="A176:E176"/>
    <mergeCell ref="A177:E177"/>
    <mergeCell ref="F184:G184"/>
    <mergeCell ref="F185:G185"/>
    <mergeCell ref="A184:E184"/>
    <mergeCell ref="A185:E185"/>
    <mergeCell ref="A186:E186"/>
    <mergeCell ref="A187:E187"/>
    <mergeCell ref="F178:G178"/>
    <mergeCell ref="F179:G179"/>
    <mergeCell ref="F180:G180"/>
    <mergeCell ref="F181:G181"/>
    <mergeCell ref="F182:G182"/>
    <mergeCell ref="F183:G183"/>
    <mergeCell ref="A179:E179"/>
    <mergeCell ref="A180:E180"/>
    <mergeCell ref="A181:E181"/>
    <mergeCell ref="A182:E182"/>
    <mergeCell ref="A183:E183"/>
    <mergeCell ref="A178:E178"/>
    <mergeCell ref="F186:G186"/>
    <mergeCell ref="F187:G187"/>
    <mergeCell ref="F188:G188"/>
    <mergeCell ref="F189:G189"/>
    <mergeCell ref="F190:G190"/>
    <mergeCell ref="F191:G191"/>
    <mergeCell ref="F192:G192"/>
    <mergeCell ref="A194:E194"/>
    <mergeCell ref="A195:E195"/>
    <mergeCell ref="A188:E188"/>
    <mergeCell ref="A189:E189"/>
    <mergeCell ref="A190:E190"/>
    <mergeCell ref="A191:E191"/>
    <mergeCell ref="A192:E192"/>
    <mergeCell ref="A193:E193"/>
    <mergeCell ref="F199:G199"/>
    <mergeCell ref="F200:G200"/>
    <mergeCell ref="F201:G201"/>
    <mergeCell ref="F202:G202"/>
    <mergeCell ref="A202:E202"/>
    <mergeCell ref="A203:E203"/>
    <mergeCell ref="F193:G193"/>
    <mergeCell ref="F194:G194"/>
    <mergeCell ref="F195:G195"/>
    <mergeCell ref="F196:G196"/>
    <mergeCell ref="F197:G197"/>
    <mergeCell ref="F198:G198"/>
    <mergeCell ref="A200:E200"/>
    <mergeCell ref="A201:E201"/>
    <mergeCell ref="A196:E196"/>
    <mergeCell ref="A197:E197"/>
    <mergeCell ref="A198:E198"/>
    <mergeCell ref="A199:E199"/>
    <mergeCell ref="A204:E204"/>
    <mergeCell ref="A205:E205"/>
    <mergeCell ref="A206:E206"/>
    <mergeCell ref="A207:E207"/>
    <mergeCell ref="F203:G203"/>
    <mergeCell ref="F204:G204"/>
    <mergeCell ref="F205:G205"/>
    <mergeCell ref="F206:G206"/>
    <mergeCell ref="F207:G207"/>
    <mergeCell ref="A212:E212"/>
    <mergeCell ref="A213:E213"/>
    <mergeCell ref="A214:E214"/>
    <mergeCell ref="A215:E215"/>
    <mergeCell ref="F212:G212"/>
    <mergeCell ref="F213:G213"/>
    <mergeCell ref="F214:G214"/>
    <mergeCell ref="F215:G215"/>
    <mergeCell ref="A208:E208"/>
    <mergeCell ref="A209:E209"/>
    <mergeCell ref="A210:E210"/>
    <mergeCell ref="A211:E211"/>
    <mergeCell ref="F208:G208"/>
    <mergeCell ref="F209:G209"/>
    <mergeCell ref="F210:G210"/>
    <mergeCell ref="F211:G211"/>
    <mergeCell ref="A216:E216"/>
    <mergeCell ref="A217:E217"/>
    <mergeCell ref="A218:E218"/>
    <mergeCell ref="A219:E219"/>
    <mergeCell ref="A220:E220"/>
    <mergeCell ref="F216:G216"/>
    <mergeCell ref="F217:G217"/>
    <mergeCell ref="F218:G218"/>
    <mergeCell ref="F219:G219"/>
    <mergeCell ref="F220:G220"/>
    <mergeCell ref="F221:G221"/>
    <mergeCell ref="F222:G222"/>
    <mergeCell ref="F223:G223"/>
    <mergeCell ref="F224:G224"/>
    <mergeCell ref="F225:G225"/>
    <mergeCell ref="F226:G226"/>
    <mergeCell ref="A221:E221"/>
    <mergeCell ref="A222:E222"/>
    <mergeCell ref="A223:E223"/>
    <mergeCell ref="A224:E224"/>
    <mergeCell ref="A225:E225"/>
    <mergeCell ref="A226:E226"/>
    <mergeCell ref="A230:E230"/>
    <mergeCell ref="A231:E231"/>
    <mergeCell ref="A232:E232"/>
    <mergeCell ref="A233:E233"/>
    <mergeCell ref="F230:G230"/>
    <mergeCell ref="F231:G231"/>
    <mergeCell ref="F232:G232"/>
    <mergeCell ref="F233:G233"/>
    <mergeCell ref="A227:E227"/>
    <mergeCell ref="A228:E228"/>
    <mergeCell ref="A229:E229"/>
    <mergeCell ref="F227:G227"/>
    <mergeCell ref="F228:G228"/>
    <mergeCell ref="F229:G229"/>
    <mergeCell ref="A238:E238"/>
    <mergeCell ref="F236:G236"/>
    <mergeCell ref="F237:G237"/>
    <mergeCell ref="F238:G238"/>
    <mergeCell ref="A239:E239"/>
    <mergeCell ref="A240:E240"/>
    <mergeCell ref="F234:G234"/>
    <mergeCell ref="F235:G235"/>
    <mergeCell ref="A234:E234"/>
    <mergeCell ref="A235:E235"/>
    <mergeCell ref="A236:E236"/>
    <mergeCell ref="A237:E237"/>
    <mergeCell ref="A241:E241"/>
    <mergeCell ref="A242:E242"/>
    <mergeCell ref="A243:E243"/>
    <mergeCell ref="A244:E244"/>
    <mergeCell ref="A245:E245"/>
    <mergeCell ref="F239:G239"/>
    <mergeCell ref="F240:G240"/>
    <mergeCell ref="F241:G241"/>
    <mergeCell ref="F242:G242"/>
    <mergeCell ref="F243:G243"/>
    <mergeCell ref="A250:E250"/>
    <mergeCell ref="F250:G250"/>
    <mergeCell ref="A251:E251"/>
    <mergeCell ref="A252:E252"/>
    <mergeCell ref="F251:G251"/>
    <mergeCell ref="F252:G252"/>
    <mergeCell ref="F244:G244"/>
    <mergeCell ref="F245:G245"/>
    <mergeCell ref="A246:E246"/>
    <mergeCell ref="A247:E247"/>
    <mergeCell ref="A248:E248"/>
    <mergeCell ref="A249:E249"/>
    <mergeCell ref="F246:G246"/>
    <mergeCell ref="F247:G247"/>
    <mergeCell ref="F248:G248"/>
    <mergeCell ref="F249:G249"/>
    <mergeCell ref="A257:E257"/>
    <mergeCell ref="A260:E260"/>
    <mergeCell ref="F253:G253"/>
    <mergeCell ref="F254:G254"/>
    <mergeCell ref="F255:G255"/>
    <mergeCell ref="F256:G256"/>
    <mergeCell ref="F257:G257"/>
    <mergeCell ref="F258:G258"/>
    <mergeCell ref="F259:G259"/>
    <mergeCell ref="F260:G260"/>
    <mergeCell ref="A253:E253"/>
    <mergeCell ref="A254:E254"/>
    <mergeCell ref="A255:E255"/>
    <mergeCell ref="A256:E256"/>
    <mergeCell ref="A259:E259"/>
    <mergeCell ref="A258:E258"/>
    <mergeCell ref="F261:G261"/>
    <mergeCell ref="F262:G262"/>
    <mergeCell ref="F263:G263"/>
    <mergeCell ref="F264:G264"/>
    <mergeCell ref="F265:G265"/>
    <mergeCell ref="F266:G266"/>
    <mergeCell ref="A261:E261"/>
    <mergeCell ref="A262:E262"/>
    <mergeCell ref="A263:E263"/>
    <mergeCell ref="A264:E264"/>
    <mergeCell ref="A265:E265"/>
    <mergeCell ref="F271:G271"/>
    <mergeCell ref="A271:E271"/>
    <mergeCell ref="A272:E272"/>
    <mergeCell ref="A273:E273"/>
    <mergeCell ref="F272:G272"/>
    <mergeCell ref="F273:G273"/>
    <mergeCell ref="F267:G267"/>
    <mergeCell ref="A266:E266"/>
    <mergeCell ref="A267:E267"/>
    <mergeCell ref="A268:E268"/>
    <mergeCell ref="A269:E269"/>
    <mergeCell ref="A270:E270"/>
    <mergeCell ref="F268:G268"/>
    <mergeCell ref="F269:G269"/>
    <mergeCell ref="F270:G270"/>
  </mergeCells>
  <phoneticPr fontId="7" type="noConversion"/>
  <printOptions verticalCentered="1" gridLines="1"/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Almacenes El Diamante</dc:creator>
  <cp:lastModifiedBy>Almacenes El Diamante</cp:lastModifiedBy>
  <cp:lastPrinted>2025-11-12T20:20:26Z</cp:lastPrinted>
  <dcterms:created xsi:type="dcterms:W3CDTF">2025-11-07T20:51:45Z</dcterms:created>
  <dcterms:modified xsi:type="dcterms:W3CDTF">2025-11-12T20:20:49Z</dcterms:modified>
</cp:coreProperties>
</file>