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stente Comercial\Downloads\"/>
    </mc:Choice>
  </mc:AlternateContent>
  <bookViews>
    <workbookView xWindow="0" yWindow="0" windowWidth="28800" windowHeight="11685" firstSheet="1"/>
  </bookViews>
  <sheets>
    <sheet name="ETAPA I" sheetId="1" r:id="rId1"/>
    <sheet name="ETAPA II" sheetId="4" r:id="rId2"/>
  </sheets>
  <definedNames>
    <definedName name="_xlnm._FilterDatabase" localSheetId="0" hidden="1">'ETAPA I'!$A$3:$C$7</definedName>
    <definedName name="_xlnm._FilterDatabase" localSheetId="1" hidden="1">'ETAPA II'!$A$3:$C$7</definedName>
    <definedName name="_xlnm.Print_Area" localSheetId="0">'ETAPA I'!$A$1:$D$27</definedName>
    <definedName name="_xlnm.Print_Area" localSheetId="1">'ETAPA II'!$A$1:$D$43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D16" i="4"/>
  <c r="C16" i="4" l="1"/>
  <c r="C14" i="4"/>
  <c r="C41" i="4" s="1"/>
  <c r="C12" i="4"/>
  <c r="C13" i="4" s="1"/>
  <c r="C27" i="4" s="1"/>
  <c r="C11" i="4"/>
  <c r="C17" i="4" s="1"/>
  <c r="C37" i="4" l="1"/>
  <c r="C33" i="4"/>
  <c r="C29" i="4"/>
  <c r="C36" i="4"/>
  <c r="C32" i="4"/>
  <c r="C28" i="4"/>
  <c r="C39" i="4"/>
  <c r="C35" i="4"/>
  <c r="C31" i="4"/>
  <c r="C38" i="4"/>
  <c r="C34" i="4"/>
  <c r="C30" i="4"/>
  <c r="C24" i="4"/>
  <c r="C25" i="4"/>
  <c r="C20" i="4"/>
  <c r="C21" i="4"/>
  <c r="C18" i="4"/>
  <c r="C22" i="4"/>
  <c r="C26" i="4"/>
  <c r="C19" i="4"/>
  <c r="C23" i="4"/>
  <c r="C12" i="1"/>
  <c r="C13" i="1" s="1"/>
  <c r="C42" i="4" l="1"/>
  <c r="D42" i="4" s="1"/>
  <c r="C16" i="1"/>
  <c r="C14" i="1"/>
  <c r="C25" i="1" s="1"/>
  <c r="C11" i="1"/>
  <c r="C17" i="1" s="1"/>
  <c r="C18" i="1" l="1"/>
  <c r="C22" i="1"/>
  <c r="C19" i="1"/>
  <c r="C23" i="1"/>
  <c r="C21" i="1"/>
  <c r="C20" i="1"/>
  <c r="C26" i="1" l="1"/>
  <c r="D26" i="1" s="1"/>
</calcChain>
</file>

<file path=xl/sharedStrings.xml><?xml version="1.0" encoding="utf-8"?>
<sst xmlns="http://schemas.openxmlformats.org/spreadsheetml/2006/main" count="84" uniqueCount="43">
  <si>
    <t>PLAN DE PAGO</t>
  </si>
  <si>
    <t>FECHA:</t>
  </si>
  <si>
    <t xml:space="preserve"> </t>
  </si>
  <si>
    <t>CLIENTE:</t>
  </si>
  <si>
    <t>UNIDAD:</t>
  </si>
  <si>
    <t>PROYECTO</t>
  </si>
  <si>
    <t>WAVE</t>
  </si>
  <si>
    <t>PRECIO:</t>
  </si>
  <si>
    <t>Forma de Pago</t>
  </si>
  <si>
    <t>Monto de Pago (USD)</t>
  </si>
  <si>
    <t xml:space="preserve">Fecha de pago </t>
  </si>
  <si>
    <t>Reserva:</t>
  </si>
  <si>
    <t>Separación:</t>
  </si>
  <si>
    <t>Inicial en cuotas:</t>
  </si>
  <si>
    <t>Número de cuotas:</t>
  </si>
  <si>
    <t>Cuotas mensuales</t>
  </si>
  <si>
    <t>Contra entrega:</t>
  </si>
  <si>
    <t>Plan de pago desglosado</t>
  </si>
  <si>
    <t>Reserva</t>
  </si>
  <si>
    <t>Separacion</t>
  </si>
  <si>
    <t>Cuota 1</t>
  </si>
  <si>
    <t>Cuota 2</t>
  </si>
  <si>
    <t>Cuota 3</t>
  </si>
  <si>
    <t>Cuota 4</t>
  </si>
  <si>
    <t>Cuota 5</t>
  </si>
  <si>
    <t>Cuota 6</t>
  </si>
  <si>
    <t>Cuota 7</t>
  </si>
  <si>
    <t>Cuota 8</t>
  </si>
  <si>
    <t>Cuota 9</t>
  </si>
  <si>
    <t>Cuota 10</t>
  </si>
  <si>
    <t xml:space="preserve">TOTAL PAGADO </t>
  </si>
  <si>
    <t>Cuota 11</t>
  </si>
  <si>
    <t>Cuota 12</t>
  </si>
  <si>
    <t>Cuota 13</t>
  </si>
  <si>
    <t>Cuota 14</t>
  </si>
  <si>
    <t>Cuota 15</t>
  </si>
  <si>
    <t>Cuota 16</t>
  </si>
  <si>
    <t>Cuota 17</t>
  </si>
  <si>
    <t>Cuota 18</t>
  </si>
  <si>
    <t>Cuota 19</t>
  </si>
  <si>
    <t>Cuota 20</t>
  </si>
  <si>
    <t>Cuota 21</t>
  </si>
  <si>
    <t>Cuota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</si>
</sst>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b/>
      <sz val="20"/>
      <color theme="1"/>
      <name val="Arial"/>
      <family val="2"/>
    </font>
    <font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9" xfId="0" applyFont="1" applyBorder="1" applyProtection="1">
      <protection locked="0"/>
    </xf>
    <xf numFmtId="164" fontId="3" fillId="0" borderId="8" xfId="1" applyFont="1" applyBorder="1"/>
    <xf numFmtId="17" fontId="3" fillId="2" borderId="0" xfId="0" applyNumberFormat="1" applyFont="1" applyFill="1" applyBorder="1" applyAlignment="1" applyProtection="1">
      <alignment horizontal="center"/>
      <protection locked="0" hidden="1"/>
    </xf>
    <xf numFmtId="164" fontId="4" fillId="4" borderId="4" xfId="1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hidden="1"/>
    </xf>
    <xf numFmtId="166" fontId="3" fillId="0" borderId="5" xfId="1" applyNumberFormat="1" applyFont="1" applyBorder="1" applyAlignment="1" applyProtection="1">
      <alignment vertical="center"/>
      <protection hidden="1"/>
    </xf>
    <xf numFmtId="9" fontId="3" fillId="0" borderId="6" xfId="3" applyFont="1" applyBorder="1" applyAlignment="1" applyProtection="1">
      <alignment horizontal="center"/>
      <protection hidden="1"/>
    </xf>
    <xf numFmtId="166" fontId="3" fillId="0" borderId="6" xfId="1" applyNumberFormat="1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center"/>
      <protection locked="0"/>
    </xf>
    <xf numFmtId="9" fontId="3" fillId="0" borderId="7" xfId="3" applyFont="1" applyBorder="1" applyAlignment="1" applyProtection="1">
      <alignment horizontal="center"/>
      <protection hidden="1"/>
    </xf>
    <xf numFmtId="166" fontId="3" fillId="0" borderId="7" xfId="1" applyNumberFormat="1" applyFont="1" applyBorder="1" applyAlignment="1" applyProtection="1">
      <alignment vertical="center"/>
      <protection hidden="1"/>
    </xf>
    <xf numFmtId="0" fontId="3" fillId="0" borderId="0" xfId="0" applyFont="1" applyBorder="1"/>
    <xf numFmtId="164" fontId="3" fillId="0" borderId="0" xfId="1" applyFont="1" applyBorder="1"/>
    <xf numFmtId="0" fontId="3" fillId="0" borderId="0" xfId="0" applyFont="1" applyBorder="1" applyProtection="1">
      <protection locked="0"/>
    </xf>
    <xf numFmtId="17" fontId="3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4" fillId="3" borderId="0" xfId="1" applyFont="1" applyFill="1" applyBorder="1" applyAlignment="1">
      <alignment horizontal="center"/>
    </xf>
    <xf numFmtId="0" fontId="3" fillId="0" borderId="10" xfId="0" applyFont="1" applyBorder="1"/>
    <xf numFmtId="164" fontId="3" fillId="0" borderId="1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15" xfId="0" applyFont="1" applyBorder="1"/>
    <xf numFmtId="17" fontId="3" fillId="2" borderId="14" xfId="0" applyNumberFormat="1" applyFont="1" applyFill="1" applyBorder="1" applyAlignment="1" applyProtection="1">
      <alignment horizontal="center"/>
      <protection locked="0" hidden="1"/>
    </xf>
    <xf numFmtId="17" fontId="3" fillId="2" borderId="15" xfId="0" applyNumberFormat="1" applyFont="1" applyFill="1" applyBorder="1" applyAlignment="1" applyProtection="1">
      <alignment horizontal="center"/>
      <protection locked="0" hidden="1"/>
    </xf>
    <xf numFmtId="164" fontId="4" fillId="4" borderId="17" xfId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 applyProtection="1">
      <alignment horizontal="center"/>
      <protection locked="0"/>
    </xf>
    <xf numFmtId="0" fontId="3" fillId="0" borderId="14" xfId="0" applyFont="1" applyBorder="1"/>
    <xf numFmtId="17" fontId="3" fillId="2" borderId="15" xfId="0" applyNumberFormat="1" applyFont="1" applyFill="1" applyBorder="1" applyAlignment="1" applyProtection="1">
      <alignment horizontal="center"/>
      <protection hidden="1"/>
    </xf>
    <xf numFmtId="0" fontId="3" fillId="0" borderId="14" xfId="0" applyFont="1" applyBorder="1" applyProtection="1">
      <protection locked="0"/>
    </xf>
    <xf numFmtId="0" fontId="2" fillId="0" borderId="14" xfId="0" applyFont="1" applyBorder="1"/>
    <xf numFmtId="43" fontId="3" fillId="0" borderId="15" xfId="0" applyNumberFormat="1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6" xfId="0" applyFont="1" applyBorder="1" applyAlignment="1" applyProtection="1">
      <alignment horizontal="center"/>
      <protection locked="0"/>
    </xf>
    <xf numFmtId="17" fontId="3" fillId="2" borderId="6" xfId="0" applyNumberFormat="1" applyFont="1" applyFill="1" applyBorder="1" applyAlignment="1" applyProtection="1">
      <alignment horizontal="center"/>
      <protection hidden="1"/>
    </xf>
    <xf numFmtId="17" fontId="3" fillId="0" borderId="1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4" fillId="4" borderId="16" xfId="1" applyFont="1" applyFill="1" applyBorder="1" applyAlignment="1">
      <alignment horizontal="center" vertical="center"/>
    </xf>
    <xf numFmtId="164" fontId="4" fillId="4" borderId="2" xfId="1" applyFont="1" applyFill="1" applyBorder="1" applyAlignment="1">
      <alignment horizontal="center" vertical="center"/>
    </xf>
    <xf numFmtId="164" fontId="4" fillId="4" borderId="9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64" fontId="4" fillId="4" borderId="16" xfId="1" applyFont="1" applyFill="1" applyBorder="1" applyAlignment="1">
      <alignment horizontal="center"/>
    </xf>
    <xf numFmtId="164" fontId="4" fillId="4" borderId="2" xfId="1" applyFont="1" applyFill="1" applyBorder="1" applyAlignment="1">
      <alignment horizontal="center"/>
    </xf>
    <xf numFmtId="165" fontId="3" fillId="0" borderId="1" xfId="2" applyFont="1" applyBorder="1" applyAlignment="1" applyProtection="1">
      <alignment horizontal="center"/>
      <protection locked="0"/>
    </xf>
    <xf numFmtId="165" fontId="3" fillId="0" borderId="3" xfId="2" applyFont="1" applyBorder="1" applyAlignment="1" applyProtection="1">
      <alignment horizont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292101</xdr:colOff>
      <xdr:row>0</xdr:row>
      <xdr:rowOff>292100</xdr:rowOff>
    </xdr:from>
    <xdr:to>
      <xdr:col>4</xdr:col>
      <xdr:colOff>1</xdr:colOff>
      <xdr:row>7</xdr:row>
      <xdr:rowOff>50795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1" y="292100"/>
          <a:ext cx="2451100" cy="1600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292101</xdr:colOff>
      <xdr:row>0</xdr:row>
      <xdr:rowOff>292100</xdr:rowOff>
    </xdr:from>
    <xdr:to>
      <xdr:col>4</xdr:col>
      <xdr:colOff>1</xdr:colOff>
      <xdr:row>7</xdr:row>
      <xdr:rowOff>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226" y="292100"/>
          <a:ext cx="2232025" cy="158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topLeftCell="A4" zoomScale="103" zoomScaleNormal="103" workbookViewId="0">
      <selection activeCell="B8" sqref="B8"/>
    </sheetView>
  </sheetViews>
  <sheetFormatPr baseColWidth="10" defaultColWidth="10.85546875" defaultRowHeight="18.75" x14ac:dyDescent="0.25"/>
  <cols>
    <col min="1" max="1" width="26.28515625" style="1" customWidth="1"/>
    <col min="2" max="2" width="18.42578125" style="1" customWidth="1"/>
    <col min="3" max="3" width="27.42578125" style="1" customWidth="1"/>
    <col min="4" max="4" width="37.85546875" style="1" customWidth="1"/>
    <col min="5" max="6" width="10.85546875" style="1"/>
    <col min="7" max="7" width="14.85546875" style="1" customWidth="1"/>
    <col min="8" max="16384" width="10.85546875" style="1"/>
  </cols>
  <sheetData>
    <row r="1" spans="1:7" ht="26.25" x14ac:dyDescent="0.4">
      <c r="A1" s="42" t="s">
        <v>0</v>
      </c>
      <c r="B1" s="43"/>
      <c r="C1" s="43"/>
      <c r="D1" s="44"/>
    </row>
    <row r="2" spans="1:7" ht="20.25" thickBot="1" x14ac:dyDescent="0.35">
      <c r="A2" s="21"/>
      <c r="B2" s="17"/>
      <c r="C2" s="17"/>
      <c r="D2" s="22"/>
    </row>
    <row r="3" spans="1:7" ht="19.5" thickBot="1" x14ac:dyDescent="0.3">
      <c r="A3" s="23" t="s">
        <v>1</v>
      </c>
      <c r="B3" s="50" t="s">
        <v>2</v>
      </c>
      <c r="C3" s="51"/>
      <c r="D3" s="24"/>
    </row>
    <row r="4" spans="1:7" ht="19.5" thickBot="1" x14ac:dyDescent="0.3">
      <c r="A4" s="23" t="s">
        <v>3</v>
      </c>
      <c r="B4" s="45" t="s">
        <v>2</v>
      </c>
      <c r="C4" s="46"/>
      <c r="D4" s="24"/>
    </row>
    <row r="5" spans="1:7" ht="19.5" thickBot="1" x14ac:dyDescent="0.3">
      <c r="A5" s="23" t="s">
        <v>4</v>
      </c>
      <c r="B5" s="2" t="s">
        <v>2</v>
      </c>
      <c r="C5" s="3"/>
      <c r="D5" s="24"/>
    </row>
    <row r="6" spans="1:7" ht="19.5" thickBot="1" x14ac:dyDescent="0.3">
      <c r="A6" s="23" t="s">
        <v>5</v>
      </c>
      <c r="B6" s="45" t="s">
        <v>6</v>
      </c>
      <c r="C6" s="46"/>
      <c r="D6" s="24"/>
    </row>
    <row r="7" spans="1:7" ht="19.5" thickBot="1" x14ac:dyDescent="0.3">
      <c r="A7" s="23" t="s">
        <v>7</v>
      </c>
      <c r="B7" s="54">
        <v>0</v>
      </c>
      <c r="C7" s="55"/>
      <c r="D7" s="24"/>
      <c r="G7" s="1" t="s">
        <v>2</v>
      </c>
    </row>
    <row r="8" spans="1:7" ht="19.5" thickBot="1" x14ac:dyDescent="0.3">
      <c r="A8" s="25"/>
      <c r="B8" s="4"/>
      <c r="C8" s="4"/>
      <c r="D8" s="26"/>
      <c r="G8" s="1" t="s">
        <v>2</v>
      </c>
    </row>
    <row r="9" spans="1:7" ht="20.25" thickBot="1" x14ac:dyDescent="0.35">
      <c r="A9" s="52" t="s">
        <v>8</v>
      </c>
      <c r="B9" s="53"/>
      <c r="C9" s="5" t="s">
        <v>9</v>
      </c>
      <c r="D9" s="27" t="s">
        <v>10</v>
      </c>
      <c r="G9" s="1" t="s">
        <v>2</v>
      </c>
    </row>
    <row r="10" spans="1:7" x14ac:dyDescent="0.25">
      <c r="A10" s="28" t="s">
        <v>11</v>
      </c>
      <c r="B10" s="6"/>
      <c r="C10" s="7">
        <v>1000</v>
      </c>
      <c r="D10" s="33">
        <v>45383</v>
      </c>
      <c r="G10" s="1" t="s">
        <v>2</v>
      </c>
    </row>
    <row r="11" spans="1:7" x14ac:dyDescent="0.25">
      <c r="A11" s="29" t="s">
        <v>12</v>
      </c>
      <c r="B11" s="8">
        <v>0.15</v>
      </c>
      <c r="C11" s="9">
        <f>(+B7*B11)-C10</f>
        <v>-1000</v>
      </c>
      <c r="D11" s="33">
        <v>45413</v>
      </c>
    </row>
    <row r="12" spans="1:7" x14ac:dyDescent="0.25">
      <c r="A12" s="29" t="s">
        <v>13</v>
      </c>
      <c r="B12" s="8">
        <v>0.25</v>
      </c>
      <c r="C12" s="9">
        <f>+B7*B12</f>
        <v>0</v>
      </c>
      <c r="D12" s="10"/>
    </row>
    <row r="13" spans="1:7" x14ac:dyDescent="0.25">
      <c r="A13" s="29" t="s">
        <v>14</v>
      </c>
      <c r="B13" s="39">
        <v>6</v>
      </c>
      <c r="C13" s="9">
        <f>+C12/B13</f>
        <v>0</v>
      </c>
      <c r="D13" s="10" t="s">
        <v>15</v>
      </c>
    </row>
    <row r="14" spans="1:7" ht="19.5" thickBot="1" x14ac:dyDescent="0.3">
      <c r="A14" s="30" t="s">
        <v>16</v>
      </c>
      <c r="B14" s="11">
        <v>0.6</v>
      </c>
      <c r="C14" s="12">
        <f>+B7*B14</f>
        <v>0</v>
      </c>
      <c r="D14" s="31"/>
    </row>
    <row r="15" spans="1:7" ht="20.25" thickBot="1" x14ac:dyDescent="0.3">
      <c r="A15" s="47" t="s">
        <v>17</v>
      </c>
      <c r="B15" s="48"/>
      <c r="C15" s="48"/>
      <c r="D15" s="49"/>
    </row>
    <row r="16" spans="1:7" x14ac:dyDescent="0.25">
      <c r="A16" s="32" t="s">
        <v>18</v>
      </c>
      <c r="B16" s="13"/>
      <c r="C16" s="14">
        <f>+C10</f>
        <v>1000</v>
      </c>
      <c r="D16" s="33">
        <v>45383</v>
      </c>
    </row>
    <row r="17" spans="1:4" x14ac:dyDescent="0.25">
      <c r="A17" s="32" t="s">
        <v>19</v>
      </c>
      <c r="B17" s="13"/>
      <c r="C17" s="14">
        <f>+C11</f>
        <v>-1000</v>
      </c>
      <c r="D17" s="33">
        <v>45413</v>
      </c>
    </row>
    <row r="18" spans="1:4" x14ac:dyDescent="0.25">
      <c r="A18" s="34" t="s">
        <v>20</v>
      </c>
      <c r="B18" s="15"/>
      <c r="C18" s="14">
        <f t="shared" ref="C18:C23" si="0">$C$13</f>
        <v>0</v>
      </c>
      <c r="D18" s="33">
        <v>45444</v>
      </c>
    </row>
    <row r="19" spans="1:4" x14ac:dyDescent="0.25">
      <c r="A19" s="34" t="s">
        <v>21</v>
      </c>
      <c r="B19" s="15"/>
      <c r="C19" s="14">
        <f t="shared" si="0"/>
        <v>0</v>
      </c>
      <c r="D19" s="33">
        <v>45474</v>
      </c>
    </row>
    <row r="20" spans="1:4" x14ac:dyDescent="0.25">
      <c r="A20" s="34" t="s">
        <v>22</v>
      </c>
      <c r="B20" s="15"/>
      <c r="C20" s="14">
        <f t="shared" si="0"/>
        <v>0</v>
      </c>
      <c r="D20" s="33">
        <v>45505</v>
      </c>
    </row>
    <row r="21" spans="1:4" x14ac:dyDescent="0.25">
      <c r="A21" s="34" t="s">
        <v>23</v>
      </c>
      <c r="B21" s="15"/>
      <c r="C21" s="14">
        <f t="shared" si="0"/>
        <v>0</v>
      </c>
      <c r="D21" s="33">
        <v>45536</v>
      </c>
    </row>
    <row r="22" spans="1:4" x14ac:dyDescent="0.25">
      <c r="A22" s="34" t="s">
        <v>24</v>
      </c>
      <c r="B22" s="15"/>
      <c r="C22" s="14">
        <f t="shared" si="0"/>
        <v>0</v>
      </c>
      <c r="D22" s="33">
        <v>45566</v>
      </c>
    </row>
    <row r="23" spans="1:4" x14ac:dyDescent="0.25">
      <c r="A23" s="34" t="s">
        <v>25</v>
      </c>
      <c r="B23" s="15"/>
      <c r="C23" s="14">
        <f t="shared" si="0"/>
        <v>0</v>
      </c>
      <c r="D23" s="33">
        <v>45597</v>
      </c>
    </row>
    <row r="24" spans="1:4" x14ac:dyDescent="0.25">
      <c r="A24" s="34"/>
      <c r="B24" s="15"/>
      <c r="C24" s="14"/>
      <c r="D24" s="33"/>
    </row>
    <row r="25" spans="1:4" ht="19.5" x14ac:dyDescent="0.3">
      <c r="A25" s="35" t="s">
        <v>16</v>
      </c>
      <c r="B25" s="16"/>
      <c r="C25" s="14">
        <f>C14</f>
        <v>0</v>
      </c>
      <c r="D25" s="41">
        <v>45627</v>
      </c>
    </row>
    <row r="26" spans="1:4" ht="19.5" x14ac:dyDescent="0.3">
      <c r="A26" s="35" t="s">
        <v>30</v>
      </c>
      <c r="B26" s="13"/>
      <c r="C26" s="18">
        <f>SUM(C16:C25)</f>
        <v>0</v>
      </c>
      <c r="D26" s="36">
        <f>B7-C26</f>
        <v>0</v>
      </c>
    </row>
    <row r="27" spans="1:4" x14ac:dyDescent="0.25">
      <c r="A27" s="37"/>
      <c r="B27" s="19"/>
      <c r="C27" s="20"/>
      <c r="D27" s="38"/>
    </row>
  </sheetData>
  <mergeCells count="7">
    <mergeCell ref="A1:D1"/>
    <mergeCell ref="B6:C6"/>
    <mergeCell ref="A15:D15"/>
    <mergeCell ref="B4:C4"/>
    <mergeCell ref="B3:C3"/>
    <mergeCell ref="A9:B9"/>
    <mergeCell ref="B7:C7"/>
  </mergeCells>
  <pageMargins left="0.7" right="0.7" top="0.75" bottom="0.75" header="0.3" footer="0.3"/>
  <pageSetup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zoomScale="103" zoomScaleNormal="103" workbookViewId="0">
      <selection activeCell="B14" sqref="B14"/>
    </sheetView>
  </sheetViews>
  <sheetFormatPr baseColWidth="10" defaultColWidth="10.85546875" defaultRowHeight="18.75" x14ac:dyDescent="0.25"/>
  <cols>
    <col min="1" max="1" width="26.28515625" style="1" customWidth="1"/>
    <col min="2" max="2" width="18.42578125" style="1" customWidth="1"/>
    <col min="3" max="3" width="27.42578125" style="1" customWidth="1"/>
    <col min="4" max="4" width="37.85546875" style="1" customWidth="1"/>
    <col min="5" max="6" width="10.85546875" style="1"/>
    <col min="7" max="7" width="14.85546875" style="1" customWidth="1"/>
    <col min="8" max="16384" width="10.85546875" style="1"/>
  </cols>
  <sheetData>
    <row r="1" spans="1:7" ht="26.25" x14ac:dyDescent="0.4">
      <c r="A1" s="42" t="s">
        <v>0</v>
      </c>
      <c r="B1" s="43"/>
      <c r="C1" s="43"/>
      <c r="D1" s="44"/>
    </row>
    <row r="2" spans="1:7" ht="20.25" thickBot="1" x14ac:dyDescent="0.35">
      <c r="A2" s="21"/>
      <c r="B2" s="17"/>
      <c r="C2" s="17"/>
      <c r="D2" s="22"/>
    </row>
    <row r="3" spans="1:7" ht="19.5" thickBot="1" x14ac:dyDescent="0.3">
      <c r="A3" s="23" t="s">
        <v>1</v>
      </c>
      <c r="B3" s="50" t="s">
        <v>2</v>
      </c>
      <c r="C3" s="51"/>
      <c r="D3" s="24"/>
    </row>
    <row r="4" spans="1:7" ht="19.5" thickBot="1" x14ac:dyDescent="0.3">
      <c r="A4" s="23" t="s">
        <v>3</v>
      </c>
      <c r="B4" s="45" t="s">
        <v>2</v>
      </c>
      <c r="C4" s="46"/>
      <c r="D4" s="24"/>
    </row>
    <row r="5" spans="1:7" ht="19.5" thickBot="1" x14ac:dyDescent="0.3">
      <c r="A5" s="23" t="s">
        <v>4</v>
      </c>
      <c r="B5" s="2" t="s">
        <v>2</v>
      </c>
      <c r="C5" s="3"/>
      <c r="D5" s="24"/>
    </row>
    <row r="6" spans="1:7" ht="19.5" thickBot="1" x14ac:dyDescent="0.3">
      <c r="A6" s="23" t="s">
        <v>5</v>
      </c>
      <c r="B6" s="45" t="s">
        <v>6</v>
      </c>
      <c r="C6" s="46"/>
      <c r="D6" s="24"/>
    </row>
    <row r="7" spans="1:7" ht="19.5" thickBot="1" x14ac:dyDescent="0.3">
      <c r="A7" s="23" t="s">
        <v>7</v>
      </c>
      <c r="B7" s="54">
        <v>179900</v>
      </c>
      <c r="C7" s="55"/>
      <c r="D7" s="24"/>
      <c r="G7" s="1" t="s">
        <v>2</v>
      </c>
    </row>
    <row r="8" spans="1:7" ht="19.5" thickBot="1" x14ac:dyDescent="0.3">
      <c r="A8" s="25"/>
      <c r="B8" s="4"/>
      <c r="C8" s="4"/>
      <c r="D8" s="26"/>
      <c r="G8" s="1" t="s">
        <v>2</v>
      </c>
    </row>
    <row r="9" spans="1:7" ht="20.25" thickBot="1" x14ac:dyDescent="0.35">
      <c r="A9" s="52" t="s">
        <v>8</v>
      </c>
      <c r="B9" s="53"/>
      <c r="C9" s="5" t="s">
        <v>9</v>
      </c>
      <c r="D9" s="27" t="s">
        <v>10</v>
      </c>
      <c r="G9" s="1" t="s">
        <v>2</v>
      </c>
    </row>
    <row r="10" spans="1:7" x14ac:dyDescent="0.25">
      <c r="A10" s="28" t="s">
        <v>11</v>
      </c>
      <c r="B10" s="6"/>
      <c r="C10" s="7">
        <v>1000</v>
      </c>
      <c r="D10" s="40">
        <v>45383</v>
      </c>
      <c r="G10" s="1" t="s">
        <v>2</v>
      </c>
    </row>
    <row r="11" spans="1:7" x14ac:dyDescent="0.25">
      <c r="A11" s="29" t="s">
        <v>12</v>
      </c>
      <c r="B11" s="8">
        <v>0.15</v>
      </c>
      <c r="C11" s="9">
        <f>(+B7*B11)-C10</f>
        <v>25985</v>
      </c>
      <c r="D11" s="40">
        <v>45627</v>
      </c>
    </row>
    <row r="12" spans="1:7" x14ac:dyDescent="0.25">
      <c r="A12" s="29" t="s">
        <v>13</v>
      </c>
      <c r="B12" s="8">
        <v>0.25</v>
      </c>
      <c r="C12" s="9">
        <f>+B7*B12</f>
        <v>44975</v>
      </c>
      <c r="D12" s="10"/>
    </row>
    <row r="13" spans="1:7" x14ac:dyDescent="0.25">
      <c r="A13" s="29" t="s">
        <v>14</v>
      </c>
      <c r="B13" s="39">
        <v>13</v>
      </c>
      <c r="C13" s="9">
        <f>+C12/B13</f>
        <v>3459.6153846153848</v>
      </c>
      <c r="D13" s="10" t="s">
        <v>15</v>
      </c>
    </row>
    <row r="14" spans="1:7" ht="19.5" thickBot="1" x14ac:dyDescent="0.3">
      <c r="A14" s="30" t="s">
        <v>16</v>
      </c>
      <c r="B14" s="11">
        <v>0.6</v>
      </c>
      <c r="C14" s="12">
        <f>+B7*B14</f>
        <v>107940</v>
      </c>
      <c r="D14" s="31"/>
    </row>
    <row r="15" spans="1:7" ht="20.25" thickBot="1" x14ac:dyDescent="0.3">
      <c r="A15" s="47" t="s">
        <v>17</v>
      </c>
      <c r="B15" s="48"/>
      <c r="C15" s="48"/>
      <c r="D15" s="49"/>
    </row>
    <row r="16" spans="1:7" x14ac:dyDescent="0.25">
      <c r="A16" s="32" t="s">
        <v>18</v>
      </c>
      <c r="B16" s="13"/>
      <c r="C16" s="14">
        <f>+C10</f>
        <v>1000</v>
      </c>
      <c r="D16" s="33">
        <f>D10</f>
        <v>45383</v>
      </c>
    </row>
    <row r="17" spans="1:4" x14ac:dyDescent="0.25">
      <c r="A17" s="32" t="s">
        <v>19</v>
      </c>
      <c r="B17" s="13"/>
      <c r="C17" s="14">
        <f>+C11</f>
        <v>25985</v>
      </c>
      <c r="D17" s="33">
        <f>D11</f>
        <v>45627</v>
      </c>
    </row>
    <row r="18" spans="1:4" x14ac:dyDescent="0.25">
      <c r="A18" s="34" t="s">
        <v>20</v>
      </c>
      <c r="B18" s="15"/>
      <c r="C18" s="14">
        <f t="shared" ref="C18:C39" si="0">$C$13</f>
        <v>3459.6153846153848</v>
      </c>
      <c r="D18" s="33">
        <v>45261</v>
      </c>
    </row>
    <row r="19" spans="1:4" x14ac:dyDescent="0.25">
      <c r="A19" s="34" t="s">
        <v>21</v>
      </c>
      <c r="B19" s="15"/>
      <c r="C19" s="14">
        <f t="shared" si="0"/>
        <v>3459.6153846153848</v>
      </c>
      <c r="D19" s="33">
        <v>45292</v>
      </c>
    </row>
    <row r="20" spans="1:4" x14ac:dyDescent="0.25">
      <c r="A20" s="34" t="s">
        <v>22</v>
      </c>
      <c r="B20" s="15"/>
      <c r="C20" s="14">
        <f t="shared" si="0"/>
        <v>3459.6153846153848</v>
      </c>
      <c r="D20" s="33">
        <v>45323</v>
      </c>
    </row>
    <row r="21" spans="1:4" x14ac:dyDescent="0.25">
      <c r="A21" s="34" t="s">
        <v>23</v>
      </c>
      <c r="B21" s="15"/>
      <c r="C21" s="14">
        <f t="shared" si="0"/>
        <v>3459.6153846153848</v>
      </c>
      <c r="D21" s="33">
        <v>45352</v>
      </c>
    </row>
    <row r="22" spans="1:4" x14ac:dyDescent="0.25">
      <c r="A22" s="34" t="s">
        <v>24</v>
      </c>
      <c r="B22" s="15"/>
      <c r="C22" s="14">
        <f t="shared" si="0"/>
        <v>3459.6153846153848</v>
      </c>
      <c r="D22" s="33">
        <v>45383</v>
      </c>
    </row>
    <row r="23" spans="1:4" x14ac:dyDescent="0.25">
      <c r="A23" s="34" t="s">
        <v>25</v>
      </c>
      <c r="B23" s="15"/>
      <c r="C23" s="14">
        <f t="shared" si="0"/>
        <v>3459.6153846153848</v>
      </c>
      <c r="D23" s="33">
        <v>45413</v>
      </c>
    </row>
    <row r="24" spans="1:4" x14ac:dyDescent="0.25">
      <c r="A24" s="34" t="s">
        <v>26</v>
      </c>
      <c r="B24" s="15"/>
      <c r="C24" s="14">
        <f t="shared" si="0"/>
        <v>3459.6153846153848</v>
      </c>
      <c r="D24" s="33">
        <v>45444</v>
      </c>
    </row>
    <row r="25" spans="1:4" x14ac:dyDescent="0.25">
      <c r="A25" s="34" t="s">
        <v>27</v>
      </c>
      <c r="B25" s="15"/>
      <c r="C25" s="14">
        <f t="shared" si="0"/>
        <v>3459.6153846153848</v>
      </c>
      <c r="D25" s="33">
        <v>45474</v>
      </c>
    </row>
    <row r="26" spans="1:4" x14ac:dyDescent="0.25">
      <c r="A26" s="34" t="s">
        <v>28</v>
      </c>
      <c r="B26" s="15"/>
      <c r="C26" s="14">
        <f t="shared" si="0"/>
        <v>3459.6153846153848</v>
      </c>
      <c r="D26" s="33">
        <v>45505</v>
      </c>
    </row>
    <row r="27" spans="1:4" x14ac:dyDescent="0.25">
      <c r="A27" s="34" t="s">
        <v>29</v>
      </c>
      <c r="B27" s="15"/>
      <c r="C27" s="14">
        <f t="shared" si="0"/>
        <v>3459.6153846153848</v>
      </c>
      <c r="D27" s="33">
        <v>45536</v>
      </c>
    </row>
    <row r="28" spans="1:4" x14ac:dyDescent="0.25">
      <c r="A28" s="34" t="s">
        <v>31</v>
      </c>
      <c r="B28" s="15"/>
      <c r="C28" s="14">
        <f t="shared" si="0"/>
        <v>3459.6153846153848</v>
      </c>
      <c r="D28" s="33">
        <v>45566</v>
      </c>
    </row>
    <row r="29" spans="1:4" x14ac:dyDescent="0.25">
      <c r="A29" s="34" t="s">
        <v>32</v>
      </c>
      <c r="B29" s="15"/>
      <c r="C29" s="14">
        <f t="shared" si="0"/>
        <v>3459.6153846153848</v>
      </c>
      <c r="D29" s="33">
        <v>45597</v>
      </c>
    </row>
    <row r="30" spans="1:4" x14ac:dyDescent="0.25">
      <c r="A30" s="34" t="s">
        <v>33</v>
      </c>
      <c r="B30" s="15"/>
      <c r="C30" s="14">
        <f t="shared" si="0"/>
        <v>3459.6153846153848</v>
      </c>
      <c r="D30" s="33">
        <v>45627</v>
      </c>
    </row>
    <row r="31" spans="1:4" x14ac:dyDescent="0.25">
      <c r="A31" s="34" t="s">
        <v>34</v>
      </c>
      <c r="B31" s="15"/>
      <c r="C31" s="14">
        <f t="shared" si="0"/>
        <v>3459.6153846153848</v>
      </c>
      <c r="D31" s="33">
        <v>45658</v>
      </c>
    </row>
    <row r="32" spans="1:4" x14ac:dyDescent="0.25">
      <c r="A32" s="34" t="s">
        <v>35</v>
      </c>
      <c r="B32" s="15"/>
      <c r="C32" s="14">
        <f t="shared" si="0"/>
        <v>3459.6153846153848</v>
      </c>
      <c r="D32" s="33">
        <v>45689</v>
      </c>
    </row>
    <row r="33" spans="1:4" x14ac:dyDescent="0.25">
      <c r="A33" s="34" t="s">
        <v>36</v>
      </c>
      <c r="B33" s="15"/>
      <c r="C33" s="14">
        <f t="shared" si="0"/>
        <v>3459.6153846153848</v>
      </c>
      <c r="D33" s="33">
        <v>45717</v>
      </c>
    </row>
    <row r="34" spans="1:4" x14ac:dyDescent="0.25">
      <c r="A34" s="34" t="s">
        <v>37</v>
      </c>
      <c r="B34" s="15"/>
      <c r="C34" s="14">
        <f t="shared" si="0"/>
        <v>3459.6153846153848</v>
      </c>
      <c r="D34" s="33">
        <v>45748</v>
      </c>
    </row>
    <row r="35" spans="1:4" x14ac:dyDescent="0.25">
      <c r="A35" s="34" t="s">
        <v>38</v>
      </c>
      <c r="B35" s="15"/>
      <c r="C35" s="14">
        <f t="shared" si="0"/>
        <v>3459.6153846153848</v>
      </c>
      <c r="D35" s="33">
        <v>45778</v>
      </c>
    </row>
    <row r="36" spans="1:4" x14ac:dyDescent="0.25">
      <c r="A36" s="34" t="s">
        <v>39</v>
      </c>
      <c r="B36" s="15"/>
      <c r="C36" s="14">
        <f t="shared" si="0"/>
        <v>3459.6153846153848</v>
      </c>
      <c r="D36" s="33">
        <v>45809</v>
      </c>
    </row>
    <row r="37" spans="1:4" x14ac:dyDescent="0.25">
      <c r="A37" s="34" t="s">
        <v>40</v>
      </c>
      <c r="B37" s="15"/>
      <c r="C37" s="14">
        <f t="shared" si="0"/>
        <v>3459.6153846153848</v>
      </c>
      <c r="D37" s="33">
        <v>45839</v>
      </c>
    </row>
    <row r="38" spans="1:4" x14ac:dyDescent="0.25">
      <c r="A38" s="34" t="s">
        <v>41</v>
      </c>
      <c r="B38" s="15"/>
      <c r="C38" s="14">
        <f t="shared" si="0"/>
        <v>3459.6153846153848</v>
      </c>
      <c r="D38" s="33">
        <v>45870</v>
      </c>
    </row>
    <row r="39" spans="1:4" x14ac:dyDescent="0.25">
      <c r="A39" s="34" t="s">
        <v>42</v>
      </c>
      <c r="B39" s="15"/>
      <c r="C39" s="14">
        <f t="shared" si="0"/>
        <v>3459.6153846153848</v>
      </c>
      <c r="D39" s="33">
        <v>45901</v>
      </c>
    </row>
    <row r="40" spans="1:4" x14ac:dyDescent="0.25">
      <c r="A40" s="34"/>
      <c r="B40" s="15"/>
      <c r="C40" s="14"/>
      <c r="D40" s="33"/>
    </row>
    <row r="41" spans="1:4" ht="19.5" x14ac:dyDescent="0.3">
      <c r="A41" s="35" t="s">
        <v>16</v>
      </c>
      <c r="B41" s="16"/>
      <c r="C41" s="14">
        <f>C14</f>
        <v>107940</v>
      </c>
      <c r="D41" s="41">
        <v>45627</v>
      </c>
    </row>
    <row r="42" spans="1:4" ht="19.5" x14ac:dyDescent="0.3">
      <c r="A42" s="35" t="s">
        <v>30</v>
      </c>
      <c r="B42" s="13"/>
      <c r="C42" s="18">
        <f>SUM(C16:C41)</f>
        <v>211036.5384615385</v>
      </c>
      <c r="D42" s="36">
        <f>B7-C42</f>
        <v>-31136.538461538497</v>
      </c>
    </row>
    <row r="43" spans="1:4" x14ac:dyDescent="0.25">
      <c r="A43" s="37"/>
      <c r="B43" s="19"/>
      <c r="C43" s="20"/>
      <c r="D43" s="38"/>
    </row>
  </sheetData>
  <mergeCells count="7">
    <mergeCell ref="A15:D15"/>
    <mergeCell ref="A1:D1"/>
    <mergeCell ref="B3:C3"/>
    <mergeCell ref="B4:C4"/>
    <mergeCell ref="B6:C6"/>
    <mergeCell ref="B7:C7"/>
    <mergeCell ref="A9:B9"/>
  </mergeCells>
  <pageMargins left="0.7" right="0.7" top="0.75" bottom="0.75" header="0.3" footer="0.3"/>
  <pageSetup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ETAPA I</vt:lpstr>
      <vt:lpstr>ETAPA II</vt:lpstr>
      <vt:lpstr>'ETAPA I'!Área_de_impresión</vt:lpstr>
      <vt:lpstr>'ETAPA II'!Área_de_impresión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18099658035</dc:creator>
  <cp:keywords/>
  <dc:description/>
  <cp:lastModifiedBy>Asistente Comercial</cp:lastModifiedBy>
  <cp:revision/>
  <dcterms:created xsi:type="dcterms:W3CDTF">2021-10-19T16:08:48Z</dcterms:created>
  <dcterms:modified xsi:type="dcterms:W3CDTF">2024-04-12T13:09:11Z</dcterms:modified>
  <cp:category/>
  <cp:contentStatus/>
</cp:coreProperties>
</file>