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7ElVNZe9AL2vYCnMeUh6n1SHPlGT0LyE8NlmHz7Oe9Q="/>
    </ext>
  </extLst>
</workbook>
</file>

<file path=xl/sharedStrings.xml><?xml version="1.0" encoding="utf-8"?>
<sst xmlns="http://schemas.openxmlformats.org/spreadsheetml/2006/main" count="66" uniqueCount="34">
  <si>
    <t>Bloqueda</t>
  </si>
  <si>
    <t>Disponibles</t>
  </si>
  <si>
    <t>Vendidas</t>
  </si>
  <si>
    <t>Reservadas</t>
  </si>
  <si>
    <t>NO TIENE CONFOTUR</t>
  </si>
  <si>
    <t xml:space="preserve">TABALA DE DATOS DE  SKY NOGAL </t>
  </si>
  <si>
    <t>FORMA DE PAGO</t>
  </si>
  <si>
    <t xml:space="preserve">ITEM </t>
  </si>
  <si>
    <t>No. UND</t>
  </si>
  <si>
    <t xml:space="preserve">DESCRIPCION/ NIEVLES </t>
  </si>
  <si>
    <t>M2 DE CONST.</t>
  </si>
  <si>
    <t>M2 TERRAZA DESTECHADA</t>
  </si>
  <si>
    <t>SOLAR M2</t>
  </si>
  <si>
    <t>M2 DE PATIO</t>
  </si>
  <si>
    <t>PARQUEO</t>
  </si>
  <si>
    <t>NO. HABITACIONES Y BAÑOS</t>
  </si>
  <si>
    <t xml:space="preserve">PRECIO </t>
  </si>
  <si>
    <t xml:space="preserve">RESERVA </t>
  </si>
  <si>
    <t>SEPARACION  15 %</t>
  </si>
  <si>
    <t>INICIAL 25%</t>
  </si>
  <si>
    <t>COMPLETIVO 60%</t>
  </si>
  <si>
    <t>DISPONIBILIDAD</t>
  </si>
  <si>
    <t>VILLA DE 2 NIVELES</t>
  </si>
  <si>
    <t>165MTS</t>
  </si>
  <si>
    <t>3 HAB.+ ESTUDIO 3,5 BAÑOS</t>
  </si>
  <si>
    <t>DISPONIBLE</t>
  </si>
  <si>
    <t>VILLA DE 1 NIVEL</t>
  </si>
  <si>
    <t>3 HAB.3,5 BAÑOS</t>
  </si>
  <si>
    <t>OBSERCIONES</t>
  </si>
  <si>
    <r>
      <rPr>
        <rFont val="Calibri"/>
        <color theme="1"/>
        <sz val="11.0"/>
      </rPr>
      <t>FECHA DE ENTREGA:</t>
    </r>
    <r>
      <rPr>
        <rFont val="Calibri"/>
        <b/>
        <color theme="1"/>
        <sz val="11.0"/>
      </rPr>
      <t xml:space="preserve">  12 Y 18 MESES </t>
    </r>
  </si>
  <si>
    <t xml:space="preserve"> PERGOLADO PRECIO $5,000.00</t>
  </si>
  <si>
    <t>PISCINA 27MTS  CUADRADO  PARA LAS VILLA  DE 1 NIVEL PRECIO $20,000.00</t>
  </si>
  <si>
    <t>PISCINA MTS  CUADRADO  PARA LAS VILLA  DE 2 NIVEL PRECIO $</t>
  </si>
  <si>
    <t>RESERVA NO REEMBOLSABLE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</si>
</sst>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9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b/>
      <i/>
      <sz val="14.0"/>
      <color theme="0"/>
      <name val="Calibri"/>
    </font>
    <font/>
    <font>
      <b/>
      <sz val="12.0"/>
      <color theme="1"/>
      <name val="Calibri"/>
    </font>
    <font>
      <sz val="11.0"/>
      <color rgb="FF000000"/>
      <name val="Calibri"/>
    </font>
    <font>
      <b/>
      <sz val="11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366092"/>
        <bgColor rgb="FF366092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A5A5A5"/>
        <bgColor rgb="FFA5A5A5"/>
      </patternFill>
    </fill>
    <fill>
      <patternFill patternType="solid">
        <fgColor rgb="FFEAF1DD"/>
        <bgColor rgb="FFEAF1DD"/>
      </patternFill>
    </fill>
  </fills>
  <borders count="23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2" fontId="1" numFmtId="0" xfId="0" applyAlignment="1" applyBorder="1" applyFill="1" applyFont="1">
      <alignment shrinkToFit="0" wrapText="1"/>
    </xf>
    <xf borderId="3" fillId="0" fontId="1" numFmtId="0" xfId="0" applyAlignment="1" applyBorder="1" applyFont="1">
      <alignment shrinkToFit="0" wrapText="1"/>
    </xf>
    <xf borderId="4" fillId="3" fontId="1" numFmtId="0" xfId="0" applyAlignment="1" applyBorder="1" applyFill="1" applyFont="1">
      <alignment shrinkToFit="0" wrapText="1"/>
    </xf>
    <xf borderId="4" fillId="0" fontId="1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6" fillId="4" fontId="1" numFmtId="0" xfId="0" applyAlignment="1" applyBorder="1" applyFill="1" applyFont="1">
      <alignment shrinkToFit="0" wrapText="1"/>
    </xf>
    <xf borderId="0" fillId="0" fontId="2" numFmtId="0" xfId="0" applyFont="1"/>
    <xf borderId="7" fillId="0" fontId="2" numFmtId="0" xfId="0" applyBorder="1" applyFont="1"/>
    <xf borderId="7" fillId="0" fontId="3" numFmtId="0" xfId="0" applyBorder="1" applyFont="1"/>
    <xf borderId="0" fillId="5" fontId="4" numFmtId="0" xfId="0" applyAlignment="1" applyFill="1" applyFont="1">
      <alignment horizontal="center"/>
    </xf>
    <xf borderId="8" fillId="5" fontId="4" numFmtId="0" xfId="0" applyAlignment="1" applyBorder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0" fontId="1" numFmtId="0" xfId="0" applyBorder="1" applyFont="1"/>
    <xf borderId="0" fillId="6" fontId="6" numFmtId="0" xfId="0" applyAlignment="1" applyFill="1" applyFont="1">
      <alignment horizontal="center" readingOrder="0" vertical="center"/>
    </xf>
    <xf borderId="12" fillId="6" fontId="6" numFmtId="0" xfId="0" applyAlignment="1" applyBorder="1" applyFont="1">
      <alignment horizontal="center" vertical="center"/>
    </xf>
    <xf borderId="12" fillId="6" fontId="6" numFmtId="0" xfId="0" applyAlignment="1" applyBorder="1" applyFont="1">
      <alignment horizontal="center" shrinkToFit="0" vertical="center" wrapText="1"/>
    </xf>
    <xf borderId="12" fillId="6" fontId="6" numFmtId="0" xfId="0" applyAlignment="1" applyBorder="1" applyFont="1">
      <alignment horizontal="center" readingOrder="0" vertical="center"/>
    </xf>
    <xf borderId="12" fillId="6" fontId="6" numFmtId="0" xfId="0" applyAlignment="1" applyBorder="1" applyFont="1">
      <alignment horizontal="center" readingOrder="0" shrinkToFit="0" vertical="center" wrapText="1"/>
    </xf>
    <xf borderId="7" fillId="6" fontId="6" numFmtId="0" xfId="0" applyAlignment="1" applyBorder="1" applyFont="1">
      <alignment horizontal="center" shrinkToFit="0" vertical="center" wrapText="1"/>
    </xf>
    <xf borderId="7" fillId="7" fontId="1" numFmtId="0" xfId="0" applyAlignment="1" applyBorder="1" applyFill="1" applyFont="1">
      <alignment horizontal="center"/>
    </xf>
    <xf borderId="7" fillId="7" fontId="1" numFmtId="0" xfId="0" applyAlignment="1" applyBorder="1" applyFont="1">
      <alignment horizontal="center" readingOrder="0" shrinkToFit="0" wrapText="1"/>
    </xf>
    <xf borderId="7" fillId="7" fontId="1" numFmtId="0" xfId="0" applyAlignment="1" applyBorder="1" applyFont="1">
      <alignment horizontal="center" shrinkToFit="0" wrapText="1"/>
    </xf>
    <xf borderId="7" fillId="7" fontId="1" numFmtId="0" xfId="0" applyAlignment="1" applyBorder="1" applyFont="1">
      <alignment horizontal="center" readingOrder="0"/>
    </xf>
    <xf borderId="7" fillId="7" fontId="1" numFmtId="164" xfId="0" applyAlignment="1" applyBorder="1" applyFont="1" applyNumberFormat="1">
      <alignment horizontal="right" readingOrder="0"/>
    </xf>
    <xf borderId="7" fillId="7" fontId="1" numFmtId="164" xfId="0" applyAlignment="1" applyBorder="1" applyFont="1" applyNumberFormat="1">
      <alignment readingOrder="0"/>
    </xf>
    <xf borderId="7" fillId="7" fontId="1" numFmtId="164" xfId="0" applyBorder="1" applyFont="1" applyNumberFormat="1"/>
    <xf borderId="7" fillId="7" fontId="7" numFmtId="0" xfId="0" applyAlignment="1" applyBorder="1" applyFont="1">
      <alignment horizontal="center" readingOrder="0"/>
    </xf>
    <xf borderId="0" fillId="7" fontId="1" numFmtId="0" xfId="0" applyFont="1"/>
    <xf borderId="7" fillId="8" fontId="7" numFmtId="0" xfId="0" applyAlignment="1" applyBorder="1" applyFill="1" applyFont="1">
      <alignment horizontal="center"/>
    </xf>
    <xf borderId="7" fillId="8" fontId="1" numFmtId="0" xfId="0" applyAlignment="1" applyBorder="1" applyFont="1">
      <alignment horizontal="center"/>
    </xf>
    <xf borderId="7" fillId="8" fontId="7" numFmtId="0" xfId="0" applyAlignment="1" applyBorder="1" applyFont="1">
      <alignment horizontal="center" readingOrder="0" shrinkToFit="0" wrapText="1"/>
    </xf>
    <xf borderId="7" fillId="8" fontId="7" numFmtId="0" xfId="0" applyAlignment="1" applyBorder="1" applyFont="1">
      <alignment horizontal="center" shrinkToFit="0" wrapText="1"/>
    </xf>
    <xf borderId="7" fillId="8" fontId="7" numFmtId="0" xfId="0" applyAlignment="1" applyBorder="1" applyFont="1">
      <alignment horizontal="center" readingOrder="0"/>
    </xf>
    <xf borderId="7" fillId="8" fontId="1" numFmtId="0" xfId="0" applyAlignment="1" applyBorder="1" applyFont="1">
      <alignment horizontal="center" readingOrder="0" shrinkToFit="0" wrapText="1"/>
    </xf>
    <xf borderId="13" fillId="8" fontId="7" numFmtId="164" xfId="0" applyAlignment="1" applyBorder="1" applyFont="1" applyNumberFormat="1">
      <alignment horizontal="right" readingOrder="0"/>
    </xf>
    <xf borderId="7" fillId="8" fontId="7" numFmtId="164" xfId="0" applyAlignment="1" applyBorder="1" applyFont="1" applyNumberFormat="1">
      <alignment readingOrder="0"/>
    </xf>
    <xf borderId="7" fillId="8" fontId="1" numFmtId="164" xfId="0" applyBorder="1" applyFont="1" applyNumberFormat="1"/>
    <xf borderId="0" fillId="0" fontId="7" numFmtId="0" xfId="0" applyFont="1"/>
    <xf borderId="0" fillId="0" fontId="1" numFmtId="0" xfId="0" applyFont="1"/>
    <xf borderId="7" fillId="8" fontId="1" numFmtId="0" xfId="0" applyAlignment="1" applyBorder="1" applyFont="1">
      <alignment horizontal="center" shrinkToFit="0" wrapText="1"/>
    </xf>
    <xf borderId="7" fillId="8" fontId="1" numFmtId="0" xfId="0" applyAlignment="1" applyBorder="1" applyFont="1">
      <alignment horizontal="center" readingOrder="0"/>
    </xf>
    <xf borderId="7" fillId="7" fontId="7" numFmtId="0" xfId="0" applyAlignment="1" applyBorder="1" applyFont="1">
      <alignment horizontal="center" readingOrder="0" shrinkToFit="0" wrapText="1"/>
    </xf>
    <xf borderId="13" fillId="7" fontId="7" numFmtId="164" xfId="0" applyAlignment="1" applyBorder="1" applyFont="1" applyNumberFormat="1">
      <alignment horizontal="right" readingOrder="0"/>
    </xf>
    <xf borderId="7" fillId="7" fontId="7" numFmtId="164" xfId="0" applyAlignment="1" applyBorder="1" applyFont="1" applyNumberFormat="1">
      <alignment readingOrder="0"/>
    </xf>
    <xf borderId="0" fillId="9" fontId="1" numFmtId="0" xfId="0" applyAlignment="1" applyFill="1" applyFont="1">
      <alignment horizontal="left"/>
    </xf>
    <xf borderId="7" fillId="9" fontId="1" numFmtId="0" xfId="0" applyAlignment="1" applyBorder="1" applyFont="1">
      <alignment horizontal="left"/>
    </xf>
    <xf borderId="7" fillId="9" fontId="1" numFmtId="164" xfId="0" applyAlignment="1" applyBorder="1" applyFont="1" applyNumberFormat="1">
      <alignment horizontal="left"/>
    </xf>
    <xf borderId="14" fillId="10" fontId="1" numFmtId="0" xfId="0" applyAlignment="1" applyBorder="1" applyFill="1" applyFont="1">
      <alignment shrinkToFit="0" wrapText="1"/>
    </xf>
    <xf borderId="15" fillId="10" fontId="1" numFmtId="0" xfId="0" applyAlignment="1" applyBorder="1" applyFont="1">
      <alignment shrinkToFit="0" wrapText="1"/>
    </xf>
    <xf borderId="16" fillId="10" fontId="1" numFmtId="0" xfId="0" applyAlignment="1" applyBorder="1" applyFont="1">
      <alignment shrinkToFit="0" wrapText="1"/>
    </xf>
    <xf borderId="17" fillId="10" fontId="8" numFmtId="0" xfId="0" applyAlignment="1" applyBorder="1" applyFont="1">
      <alignment shrinkToFit="0" wrapText="1"/>
    </xf>
    <xf borderId="18" fillId="10" fontId="1" numFmtId="0" xfId="0" applyAlignment="1" applyBorder="1" applyFont="1">
      <alignment shrinkToFit="0" wrapText="1"/>
    </xf>
    <xf borderId="19" fillId="10" fontId="1" numFmtId="0" xfId="0" applyAlignment="1" applyBorder="1" applyFont="1">
      <alignment shrinkToFit="0" wrapText="1"/>
    </xf>
    <xf borderId="17" fillId="10" fontId="1" numFmtId="0" xfId="0" applyAlignment="1" applyBorder="1" applyFont="1">
      <alignment readingOrder="0" vertical="center"/>
    </xf>
    <xf borderId="0" fillId="0" fontId="1" numFmtId="0" xfId="0" applyAlignment="1" applyFont="1">
      <alignment horizontal="right"/>
    </xf>
    <xf borderId="17" fillId="10" fontId="8" numFmtId="0" xfId="0" applyAlignment="1" applyBorder="1" applyFont="1">
      <alignment vertical="center"/>
    </xf>
    <xf borderId="20" fillId="10" fontId="1" numFmtId="0" xfId="0" applyAlignment="1" applyBorder="1" applyFont="1">
      <alignment shrinkToFit="0" wrapText="1"/>
    </xf>
    <xf borderId="21" fillId="10" fontId="1" numFmtId="0" xfId="0" applyAlignment="1" applyBorder="1" applyFont="1">
      <alignment shrinkToFit="0" wrapText="1"/>
    </xf>
    <xf borderId="22" fillId="1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4</xdr:row>
      <xdr:rowOff>0</xdr:rowOff>
    </xdr:from>
    <xdr:ext cx="314325" cy="314325"/>
    <xdr:sp>
      <xdr:nvSpPr>
        <xdr:cNvPr descr="data:image/png;base64,iVBORw0KGgoAAAANSUhEUgAAAGkAAABpCAYAAAA5gg06AAAAAXNSR0IArs4c6QAAFhlJREFUeF7tnQl0VdXVx//73Dfk5WUEwhCCAsWMggNUBKtGP2XIoLY2+NXKJEQmcUkCitqvPrVWBQJaWjCoReMMVquZRG2bpYJMcYACLzSCA4ZBSMj4kvfuPfvjPAiEgBLDMsmz96zFgvXuOefus393n7vPPvtcCGbp8hqgLi+hKSBMSAHwEJiQTEgBoIEAENG0JBNSAGggAEQ0LcmEFAAaCAARTUsyIQWABgJARNOSTEgBoIEAENG0JBNSAGggAEQ0LcmEFAAaCAARTUsyIQWABgJARNOSTEidq4Hkf7ksUd8m8upx44zOleTs7v6TtiQFyeMZ1NsCX0xjT29p6bBpvrNTV+e0/slCGrFulUOr8VxmSKSBqKFe4OEtoyfUd46az+6uP0lICpCo9oxjiYuIxCYp7MUfjRlXeXaq6rzWPzlII4pevojgfQTAp0RiZXStvdx8J3XeA3bynZlpeP6zw4VFe1P36sOk01cTatlbbzoOXQEQM1329guxzJyrxFmXMiFZ/Z00ek43I8gWT6FNu3e88Pg+uFwEl0t2BZF/qAyBO90x0+XFK3vohhgCTYwjli+uS530vlJAYvLMEBkSPAngRxlYQtbGx7tnjrhGB7ZuSLllBwD+oYrqzPqBCYmZLn372XNJimkARZDkvHXpEz9SioxNz+4hGFMBvooEbWRGIoO2dZua9FtYtGCAM702xwel146r7kzF/5B7Bxyky1f9NUqGaJlMsEHyl+tSJ608NmBKSMuaKUEXEsHDhizSnLbt0osYGHp6+Ph4nxYaZAN4MoDnpaCX1o8e/wmo61tV4EBipiveeSXGZxj3guRmYdDOtWnjPzhhPTwLELMBWU2gd0DEDAh1nQAZPilpAILwqgYRxaDpAA4CtCCcuhcUp6Q0/ZAnu6PrBgSkUWvynLUGzSDiZBAtt9lj1pRcdZWu9B+fmv1LIswE09MGjIMQYk+zEi02i6b+rXt1o8f0Ie8DJImwkSH+DOIMMI+V4KKDiJpd3oVBdXlIQ99dFW73Ns4mQl/4fA+t/eRr5anJoUNvszZEh05kxr2ScP/OoK9eim/oN5wN41DZ20+UKTgtY3cji/MqwOgDQAL0ofQZ9wqrGAui2wFozPKKj1ImftLRVtKW+3VZSIOK/mTvxhGDLcSvE8Sf1qaMX6QGpOBU97T3smg2N8DPEMPNRHcS46tTBkzHjvYwOPzWpCuEw2JrWYfAD0nheJy4cQMYToacb4Es/mDsV4dAXcdd73KQXOwSa4oHXECgYcT4FYD/W5s6YbN/7TM2O1EXfLEg8RsGb3E7vvpdfH2/qQQK3lGUs6Q1pO+wpJOqMfgJsmhF0OWNYAwngW/B4v+s+32flkye3NiWJ/3HrtPpkC4rfG7q2tSJT6uBXvbmM6FksVxpgGYRoXRdyoTfqd/7J7uCgkKrh4PFPcz4XAhskwwpCEKtZQG2MfAPMB8dD5F/HSQ0TQAGpAHZLXPwo2QV4d+lUGK+SxJtFIz5ktgqIP4pDfncR+kTv/mxIZyp/06HNLIor3ZdyoTQEWteiofhm0WMQ5L5Y2qofPejcVmehNF39mGLls0EDzHKYbMVwOfdwsCCUwbHHAag9gQkIdQr6BikB8kq1PXTFgLqmegtSJQxoZ7Aag32qeGTDzk+2b29xOVSjkqnlC4BSUr+pRBiHkveLmzWhWtH/aZCaSPuurlDSMqFkNjHmnCV5S/arX6PT8ve5S7IGdhaY/1TZvb+omjZvubf2zLdnUbr34B5MTNtg8A9BAoFeLOQ2vwP035b1RmUOhXS0Nxcq/2c4EoCf8jSO92goKoNKbfUZGRkaFvr+i1njS4gi3GT5qGaegdLh649wsAoAOcAp3EUAOVyt9yFbR4fR0xKOlcEH3XJ21BqAFSx1KdJiHOF0BYTUCzYet81m9zlrg6OAXYKJBezWLMmbxhJ/BUkEteNHe9fdAJMcaNm9ydb0Er1nnEX5Iz8XoVmZGhn6zh8b/9ETOA0lloFk76KQIOYeY49WOaWXNVxTkWnQLq0cOV0IbSbDU2bounGx+tSJoQNTp0foaPpV0ziZsHC5dhXvb5ZgaUDqySSknjQhkNW3VN7XObuof1FPdfdyoCjqe7g0tYKDxuWpAH7UbP5oNHnrqt3E9C7DVakqhggSDawCZBeYir3fPbt85Yejj9o3YPC4bTMX79x95qOiqp3CqSWilKOQ2XOhv4IcswH+FYGvcrM/mCpvwgmAjVA17fCZq8l4bVBpzSSIl9qTYIM+6WkwQID7zPJZCl8GzTD7lFNLRFWDU1N0D3CiJw5eBOEiGoDpDpirAdRxeFXdnzgO9jkDxkJgUQwJhKhkHXrw+63H/2yo6LpXQLSoSUb48hun3A6BTJgAXOMwXJtedHjzwMuEZ9as8dduDi6df34tKwsZ2PdM6XvrfBHuNvlODD/B5JfJU34qvJ26LLOe8oelGbgrW3FOR225dElICkX/LuecBVhqOkVMhrgKKszbLXR5CFIYweEltC6DfuaUshqL2r+3dZXWDRPEHsqG4xu087/DxF6ndGSFCQDX0OjYSw50VwnAWheJzUrb3DqjMj6pjC5671HawDiZkhSUrRVQ28QrgQwBMAWv6sB2JTXwYAX4F4A7W8B4oR3NznpF63DQqcFZkI6VS2tIQ0ae0+UkN5MKbxPlRcv/bYZEoMiw7XQvx3SDh+Pvzk9JKQmJjLB0Wg1lrXuPSjM4Xe5G2s8Rp/Mi92mJZ1xHjl9hdNBskjv7T6mv3z+zqIDxyExempWy9uGjx3NPVl1CBlkjBNMQT5DPNv6DpYgi0ZCY19Dk+w56/yPIOjMjoNpSW2zpNNBAuNSTUM4QOcBuAKAP5/h5EJBAJ8IipLa9CMGM0fempRMQRb7GZ8lE1L7ITFk5FHvDohPzdrtLlw8oHVvcdfeHl0WccV+rD6a+91u7850HE5WbVunOwKPFSQOMthOoEwQVvgdB39QgEhtkTMjzL+mIvYHQ+nY9jkDMnLq4NvJJkJMSzqjBtpvSQBfKIDNpJGluReWEEQ0igE7Eb/ZuneNLEKHriY8GZk5JI8sIvKMIprTXfshtZzujvfyY8TuTEjth0SELEGk1kfdz2gNp6kQMTERwmk9c1MTUvshHbWkJS/A9QDFb64tdxeEDmrdW0ZGIm31bNDdBaH+9dHQ3D4aSoHSFXuNEUUD3ie0wQX3GvulTx4UDssAw7CO2XD9zS0Xx2eG/CPU6HJhIbWYbe2CH+4ZfAmEsH1euPhfyckuy96Q2t1lBTn9WusjIW3eeQy5012Q4x9XS+8uY9WqNu0lbX1x/XAp6Wci0lbkznvk0I+g8x/cZZeHhIwMbUj1uUFx4V82rkYGhlRvDPLa5H3uurDfnwLJWZ3MQqS4a0PvUtf6J8Ni6daNy1+v/P7jmCUntsYHpWddqrH8mY2birYWLu+UndjW4+r6kI5LzISMcQLIaPOTOOjyfRbbod68fftJu7Wntj+2rlIXTEjH1DOy8PnJEP6cbBUZHQnCumbNyVrdWl+6Pzp4aK8KLdRydmdc+Vje3bF873VjJ6hIxfeW+DF39meViGm1bSl7a0Htmep3xPVOsaQha/KcIYBTDZAM7GINx5NKGjfu7d5QemiKI6HnXx3JPQ+ejRI0Jv97yCD2T3frRk84cMb+XC6RXAJRUuJSbbrEEZlOgdRSUa0jDuroCnycKcn3tIqCn1Gp31PB/ETA2WivRduRxXn/XDd2wtUtfjq+B3S2t1AeXVJGBruIAvKEX/P4O92SzhbEf0N7E1IAUDYhmZACQAMBIKJpSSakANBAAIhoWpIJKQA0EAAittmS4tOzbiSmS1qPiQmNEnh5Z36OOz4lK5YFjRdE3ZlVUFMeIkkrdxTlfKmyEWLT5w7TGL9u3YfPCH3YqtXeB9B6qmt41whx3CKAAb3qSu8rKSnx5yvEXXfXVUIaYwiWvzT0cBxwHKx9AMw+n+T3y4uXvNPcZ8LoOy+GVbtJgtxlw0Kea06qj0vPulswdfOHoohKt+cvWtVSDpWiDGAAkdDAXEeCX95+cdhnrZPy49PnXQmWY4gonKU0GGJDWeGiFxLGZl3KFhpFDKd/5Uz0jaGL18uLF+xJSJ3zvyRsW7fnP7a9PaGmNkNKSJ+7jJmnnPrgcbUkmmiT2hc6Gc8BGAxApVapuJcHJD6R4Bt2Dg2tjC+tnwCW/m8AtSwstAEkjd0Ar9AN34MWzfYKgF8w+L2ygsWpqm5C6ty7mfhBIekKh1Nz13v0A6xOPzDnlhUuntPcX3xa9lb1YRQCis53DP/16mMR7rjUrN1EpPLHDQZeMwxvZnnxUn8yfnxq9stEGKPOPyvtwp8Ni50SfMvOgsWfnQQzde6TAH/MgsphGLFE4lpBvjkSttGqKwI+NGBAsIhh8AVMfL9g8Qdm+feyS8Lz23MSo82QLrzhzogGnfxBUQGxh4FPGTJNs7GUuo1IGq8BuNQnZYomsFVY2ApdPAzQbwAudA8Luz5xU/0kSXIhiB+RzC+3HLzqk4iW+3Tr/RbhfQ3kz60zGJxTVrD47vjU7HtBeJiIR9g16W7UNf9eDwNPlxXkZPr7crlE/Oba5r2jgsGO4Tcch5SWvZ/AKjmylpjetvro1i3vLKqPS8t6jEDKivZB8v9IwfUClMWgGeqIprsg53hCZVzKnHEQYpEg44Yd+Y9/rI6KSqv2dzC9SwJfHznNrlGtJ2971LeepKaYAYYh/syg1SC+kiHf2Dks/M0fFdLJU4M6woqNOwpyhvufxLS5IwD5CkDqmORVzXVjb5w/UHj1V8E8zD0sVDsGaQGx/H21qPdnnFbkr2iITZvT9zSQYgFEACgTjpBLZEPd3NNB8ge5Jeap0+fxadluNTMeu/9xSPFp2fkAUnTiy4TkEEHiXTDucxfm/DEuLfs9Aq7WDZxfXpyjpiN/GZw6fyAbeogMdbq3r35AWRYGjZ1ttwjbSkCuEcFNf2tw9tS/eNblT8aMT587jUmKejs/u2f1Ek/SdXMGGQbdx0AeiCZ3OqSEtKwUBj3FwOaygpzrWwF9F8A1zZAMkiuOfMHkADEdVvWCKWRYLVdHtoZEhAFS8ESSVATCXyBReTIkob4EeRAQHia8ziyfFUx/Z8JhOprQX9RsSfFp2f9Su+mSEGVhxEtwCYge03Xvg5pm20DABT6Nz/n8zcVfnzqdn/zLoLGzoyyabRlAYSBWkds7LEEhu2Rj/WRmjiHmYinIJ5gyAWlX07em2e7vdEiJqfMuN0i+CNDWsoJF/neIKkNGzXV6bSgE+MoWlrQMhE/B9Lmq01h3cIotJLL76SD1qgsduC+kdo1iCUDV/+2J6U5Ugum9I/P+GyBaClAlMUfUiNCIMK5Vm3V+SJ951p8vmF4CIZEkslhQDKC+Q4Q1kuUcQUK9/37eVkjNY4tLnztAME9ncIwgekGCzgHzOGYcJAEnGLGS5ZidhUt2xaVl53U6pNjUOQMFibfV4TrBcuL2wiUf+N8Pm2pvAGExEcSOoaH9j013jxHhnh35Of5vN6hyuulOWdKOgpxzYtOzf06Md+goKNtJkEDvkMQfWeDPaoYixqodhTk3xadlq/eSH9LWhg0Lj1jc7Ues5Q1JUAeWQf58cr4ShJtZ8kAiehCgh2ooZEFFvqsh8bqsiwwpriHA6S5Y9ECzR5aQPu9i3WCr1en8xD8FqjF+XHsDJK4G0dbm6S6s3hIuhSxgKR8qK1ryZpeApDJ49oUqlxh3A9gG8L+PJsrjoiOQwkDiTvdQ5xvtgTRo7OwwTbPdR4A/uaQ1pDqH/KWzURtF4As0ki9te2tJ+UmQPOuXAzSVmIYYgv2fDxASvwLhT0xyVpPRVBgkHFsBDgbEGoCbCBjIasokvOrOz1Hb/P4d2oT0Oy+WrN3OLFfuLFz84ZBR84K9ds5mJs+RvMCa4+8k7PHGec7NAuRQw/DN1jRbTqdbkhqA/3OaVu0yhnyNQNaj46JXifiJXrVhm0uSIdsDyf9STsmKJSGWMDilNSR3Qc6YxIz7bZbqeuuWkSEe5T01QwKJXLBczMC5upf6qaM0qr/zUuemCuIVynuTbB1jEexgaaQx8aPH30BMi1gTS8reWuD/poQq6mE84KwfIUk+yEAEMdWToGcN1osFaWktHYfE9DlJBosnAag/o8m/pEA1+RVDNYY0VvynaMlLZ3oHHrX8dpSh6bcFH6qNll+UHPVsThSm6PRpDvUpLFU8QX307asfUMkk/idRDbI8qto66NtwX0mLNColx9D02xzN9fsnT7LrUZGkvKRjXVFixv1WR+NeS+nQ6Ea4XKzqV+t2o3mt01IKJZ+6FuPpbqj7ycZ6qshfofo6mrOQkaHFIMbWq7GeSvOP9AeXzMhYpe1qfO/40ZjQ2mhvKxmP3YKp/6QH7N0PVYj9QU4egRFe5earsakKJ9ow9U+ebO+P/vqBKBZK9mYZVbvT6OA7SbQLUju4mk3OQgMmpLNQXkc17RRITz311ABmDmbmkMjIyM319fXWxsbGoVartZqZD0sp90spR+/fv78oOjo6raKioiAmJibC6/XGNjU1ua1Wq2a329XHnBqmTp164Jlnnon0+XwJTqfz0wkT/P/VAS1durSPpmk9Zs6cuSU3N1fNwCpbf29kZCRVVVUpj05j5t1CiCFSSvXese7du/ebfv36navreoS63tjYWFpZWWlER0dfGxwcvPaWW27xe4cdXTocUl5entPj8cRJKb2apvWrqKh4t1evXjFCiBgAPsMwDoeEhOypq6tLEUJsI6Inmpqa0mw2m4pk9LTb7W8JIZQCo3RdPxwVFfVtVVWVOnd0q67rebNmzdrncrlE3759LzMM40Ii2kdE3wghvvF6vTW6rjdYLJZLhBBBRLRWSnmj1Wp93+fzhUopHZqmJQjhP2yWxMz3R0ZG1lRVVf2emT+cPn26WmZ0eOlwSLm5uT10XXfMmjXr6yeeeOK8qqqqz/v27RuXmZm5Y+XKlREej4dCQkK8Ho/HK6VUX+/KjI2NHbtz585oIYT6s23KlCm1CxcudM6bN69+1apVWnV19TlHrOE2i8WydMqUKRUKUnR09BDDMGI1TVOfFHjxtttuW7d8+fK+M2bM+GbZsmXKkoJnzJjx79zc3Gl79+59qk+fPkFSyvOJKF4I0RfA1rq6un9UV1cbffr0GUdEodOmTVve4YTa692djaBKgb179x4shPg1M5dGRkbmV1VVhTDzTSr8L6V8yel0Ht61a5cnKiqqp8VieT4yMnLM4cOHU5n5fCnl0zNmzDjQEtKePXtswcHBI71e76Y77rij5sknn5ytpq/a2tpch8MRZLVapxFRf6vVesfkyZMbW0G6ioiu13W9oEePHusrKyvV1yrVdoaKGz7HzCuDg4PHezye7rque5Wlns3429O2wy2pPUL+t7cxIQXAE2BCMiEFgAYCQETTkkxIAaCBABDRtCQTUgBoIABENC3JhBQAGggAEU1LMiEFgAYCQETTkkxIAaCBABDRtCQTUgBoIABENC3JhBQAGggAEU1LMiEFgAYCQMT/B0hmWg+ctbM9AAAAAElFTkSuQmCC" id="3" name="Shape 3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0</xdr:row>
      <xdr:rowOff>9525</xdr:rowOff>
    </xdr:from>
    <xdr:ext cx="990600" cy="990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5.57"/>
    <col customWidth="1" min="3" max="3" width="22.0"/>
    <col customWidth="1" min="4" max="4" width="16.14"/>
    <col customWidth="1" min="5" max="5" width="27.43"/>
    <col customWidth="1" min="6" max="6" width="29.43"/>
    <col customWidth="1" min="7" max="8" width="18.57"/>
    <col customWidth="1" min="9" max="9" width="31.14"/>
    <col customWidth="1" min="10" max="10" width="21.0"/>
    <col customWidth="1" min="11" max="11" width="16.86"/>
    <col customWidth="1" min="12" max="12" width="19.86"/>
    <col customWidth="1" min="13" max="13" width="14.29"/>
    <col customWidth="1" min="14" max="14" width="20.86"/>
    <col customWidth="1" min="15" max="15" width="26.14"/>
  </cols>
  <sheetData>
    <row r="1" ht="15.0" customHeight="1"/>
    <row r="2" ht="15.0" customHeight="1">
      <c r="C2" s="1" t="s">
        <v>0</v>
      </c>
      <c r="D2" s="2"/>
    </row>
    <row r="3" ht="15.0" customHeight="1">
      <c r="C3" s="3" t="s">
        <v>1</v>
      </c>
      <c r="D3" s="4"/>
    </row>
    <row r="4" ht="15.0" customHeight="1">
      <c r="C4" s="3" t="s">
        <v>2</v>
      </c>
      <c r="D4" s="5"/>
    </row>
    <row r="5" ht="15.0" customHeight="1">
      <c r="C5" s="6" t="s">
        <v>3</v>
      </c>
      <c r="D5" s="7"/>
    </row>
    <row r="6" ht="15.0" customHeight="1">
      <c r="A6" s="8"/>
      <c r="B6" s="8"/>
      <c r="M6" s="9" t="s">
        <v>4</v>
      </c>
      <c r="N6" s="10"/>
    </row>
    <row r="7">
      <c r="A7" s="11"/>
      <c r="B7" s="12" t="s">
        <v>5</v>
      </c>
      <c r="C7" s="13"/>
      <c r="D7" s="13"/>
      <c r="E7" s="13"/>
      <c r="F7" s="13"/>
      <c r="G7" s="13"/>
      <c r="H7" s="13"/>
      <c r="I7" s="14"/>
      <c r="J7" s="12" t="s">
        <v>6</v>
      </c>
      <c r="K7" s="13"/>
      <c r="L7" s="13"/>
      <c r="M7" s="13"/>
      <c r="N7" s="14"/>
      <c r="O7" s="15"/>
    </row>
    <row r="8">
      <c r="A8" s="16" t="s">
        <v>7</v>
      </c>
      <c r="B8" s="17" t="s">
        <v>8</v>
      </c>
      <c r="C8" s="18" t="s">
        <v>9</v>
      </c>
      <c r="D8" s="19" t="s">
        <v>10</v>
      </c>
      <c r="E8" s="18" t="s">
        <v>11</v>
      </c>
      <c r="F8" s="18" t="s">
        <v>12</v>
      </c>
      <c r="G8" s="20" t="s">
        <v>13</v>
      </c>
      <c r="H8" s="18" t="s">
        <v>14</v>
      </c>
      <c r="I8" s="18" t="s">
        <v>15</v>
      </c>
      <c r="J8" s="21" t="s">
        <v>16</v>
      </c>
      <c r="K8" s="21" t="s">
        <v>17</v>
      </c>
      <c r="L8" s="21" t="s">
        <v>18</v>
      </c>
      <c r="M8" s="21" t="s">
        <v>19</v>
      </c>
      <c r="N8" s="21" t="s">
        <v>20</v>
      </c>
      <c r="O8" s="21" t="s">
        <v>21</v>
      </c>
    </row>
    <row r="9">
      <c r="A9" s="22">
        <v>1.0</v>
      </c>
      <c r="B9" s="22">
        <v>39.0</v>
      </c>
      <c r="C9" s="22" t="s">
        <v>22</v>
      </c>
      <c r="D9" s="23" t="s">
        <v>23</v>
      </c>
      <c r="E9" s="24"/>
      <c r="F9" s="22">
        <v>445.0</v>
      </c>
      <c r="G9" s="25"/>
      <c r="H9" s="25">
        <v>4.0</v>
      </c>
      <c r="I9" s="23" t="s">
        <v>24</v>
      </c>
      <c r="J9" s="26"/>
      <c r="K9" s="27"/>
      <c r="L9" s="28">
        <f t="shared" ref="L9:L18" si="1">J9*15%-K9</f>
        <v>0</v>
      </c>
      <c r="M9" s="28">
        <f t="shared" ref="M9:M18" si="2">J9*25%</f>
        <v>0</v>
      </c>
      <c r="N9" s="28">
        <f t="shared" ref="N9:N18" si="3">J9*60%</f>
        <v>0</v>
      </c>
      <c r="O9" s="29"/>
      <c r="P9" s="30"/>
      <c r="Q9" s="30"/>
      <c r="R9" s="30"/>
      <c r="S9" s="30"/>
      <c r="T9" s="30"/>
      <c r="U9" s="30"/>
      <c r="V9" s="30"/>
      <c r="W9" s="30"/>
    </row>
    <row r="10">
      <c r="A10" s="31">
        <v>2.0</v>
      </c>
      <c r="B10" s="31">
        <v>41.0</v>
      </c>
      <c r="C10" s="32" t="s">
        <v>22</v>
      </c>
      <c r="D10" s="33" t="s">
        <v>23</v>
      </c>
      <c r="E10" s="34"/>
      <c r="F10" s="31">
        <v>399.8</v>
      </c>
      <c r="G10" s="35"/>
      <c r="H10" s="35">
        <v>4.0</v>
      </c>
      <c r="I10" s="36" t="s">
        <v>24</v>
      </c>
      <c r="J10" s="37">
        <v>297000.0</v>
      </c>
      <c r="K10" s="38">
        <v>3000.0</v>
      </c>
      <c r="L10" s="39">
        <f t="shared" si="1"/>
        <v>41550</v>
      </c>
      <c r="M10" s="39">
        <f t="shared" si="2"/>
        <v>74250</v>
      </c>
      <c r="N10" s="39">
        <f t="shared" si="3"/>
        <v>178200</v>
      </c>
      <c r="O10" s="35" t="s">
        <v>25</v>
      </c>
      <c r="P10" s="40"/>
      <c r="Q10" s="40"/>
      <c r="R10" s="41"/>
      <c r="S10" s="41"/>
      <c r="T10" s="41"/>
      <c r="U10" s="41"/>
      <c r="V10" s="41"/>
      <c r="W10" s="41"/>
    </row>
    <row r="11">
      <c r="A11" s="32">
        <v>3.0</v>
      </c>
      <c r="B11" s="32">
        <v>43.0</v>
      </c>
      <c r="C11" s="32" t="s">
        <v>22</v>
      </c>
      <c r="D11" s="33" t="s">
        <v>23</v>
      </c>
      <c r="E11" s="42"/>
      <c r="F11" s="32">
        <v>400.0</v>
      </c>
      <c r="G11" s="43"/>
      <c r="H11" s="43">
        <v>4.0</v>
      </c>
      <c r="I11" s="36" t="s">
        <v>24</v>
      </c>
      <c r="J11" s="37">
        <v>297000.0</v>
      </c>
      <c r="K11" s="38">
        <v>3000.0</v>
      </c>
      <c r="L11" s="39">
        <f t="shared" si="1"/>
        <v>41550</v>
      </c>
      <c r="M11" s="39">
        <f t="shared" si="2"/>
        <v>74250</v>
      </c>
      <c r="N11" s="39">
        <f t="shared" si="3"/>
        <v>178200</v>
      </c>
      <c r="O11" s="35" t="s">
        <v>25</v>
      </c>
      <c r="P11" s="41"/>
      <c r="Q11" s="41"/>
      <c r="R11" s="41"/>
      <c r="S11" s="41"/>
      <c r="T11" s="41"/>
      <c r="U11" s="41"/>
      <c r="V11" s="41"/>
      <c r="W11" s="41"/>
    </row>
    <row r="12">
      <c r="A12" s="32">
        <v>4.0</v>
      </c>
      <c r="B12" s="32">
        <v>45.0</v>
      </c>
      <c r="C12" s="32" t="s">
        <v>22</v>
      </c>
      <c r="D12" s="33" t="s">
        <v>23</v>
      </c>
      <c r="E12" s="42"/>
      <c r="F12" s="32">
        <v>400.0</v>
      </c>
      <c r="G12" s="43"/>
      <c r="H12" s="43">
        <v>4.0</v>
      </c>
      <c r="I12" s="36" t="s">
        <v>24</v>
      </c>
      <c r="J12" s="37">
        <v>297000.0</v>
      </c>
      <c r="K12" s="38">
        <v>3000.0</v>
      </c>
      <c r="L12" s="39">
        <f t="shared" si="1"/>
        <v>41550</v>
      </c>
      <c r="M12" s="39">
        <f t="shared" si="2"/>
        <v>74250</v>
      </c>
      <c r="N12" s="39">
        <f t="shared" si="3"/>
        <v>178200</v>
      </c>
      <c r="O12" s="35" t="s">
        <v>25</v>
      </c>
      <c r="P12" s="41"/>
      <c r="Q12" s="41"/>
      <c r="R12" s="41"/>
      <c r="S12" s="41"/>
      <c r="T12" s="41"/>
      <c r="U12" s="41"/>
      <c r="V12" s="41"/>
      <c r="W12" s="41"/>
    </row>
    <row r="13">
      <c r="A13" s="22">
        <v>5.0</v>
      </c>
      <c r="B13" s="22">
        <v>51.0</v>
      </c>
      <c r="C13" s="22" t="s">
        <v>26</v>
      </c>
      <c r="D13" s="44" t="s">
        <v>23</v>
      </c>
      <c r="E13" s="24"/>
      <c r="F13" s="22">
        <v>400.0</v>
      </c>
      <c r="G13" s="25"/>
      <c r="H13" s="25">
        <v>2.0</v>
      </c>
      <c r="I13" s="23" t="s">
        <v>27</v>
      </c>
      <c r="J13" s="45"/>
      <c r="K13" s="46"/>
      <c r="L13" s="28">
        <f t="shared" si="1"/>
        <v>0</v>
      </c>
      <c r="M13" s="28">
        <f t="shared" si="2"/>
        <v>0</v>
      </c>
      <c r="N13" s="28">
        <f t="shared" si="3"/>
        <v>0</v>
      </c>
      <c r="O13" s="29"/>
      <c r="P13" s="41"/>
      <c r="Q13" s="41"/>
      <c r="R13" s="41"/>
      <c r="S13" s="41"/>
      <c r="T13" s="41"/>
      <c r="U13" s="41"/>
      <c r="V13" s="41"/>
      <c r="W13" s="41"/>
    </row>
    <row r="14">
      <c r="A14" s="32">
        <v>6.0</v>
      </c>
      <c r="B14" s="32">
        <v>53.0</v>
      </c>
      <c r="C14" s="32" t="s">
        <v>26</v>
      </c>
      <c r="D14" s="33" t="s">
        <v>23</v>
      </c>
      <c r="E14" s="42"/>
      <c r="F14" s="32">
        <v>400.0</v>
      </c>
      <c r="G14" s="43"/>
      <c r="H14" s="43">
        <v>2.0</v>
      </c>
      <c r="I14" s="36" t="s">
        <v>27</v>
      </c>
      <c r="J14" s="37">
        <v>297000.0</v>
      </c>
      <c r="K14" s="38">
        <v>3000.0</v>
      </c>
      <c r="L14" s="39">
        <f t="shared" si="1"/>
        <v>41550</v>
      </c>
      <c r="M14" s="39">
        <f t="shared" si="2"/>
        <v>74250</v>
      </c>
      <c r="N14" s="39">
        <f t="shared" si="3"/>
        <v>178200</v>
      </c>
      <c r="O14" s="35" t="s">
        <v>25</v>
      </c>
      <c r="P14" s="41"/>
      <c r="Q14" s="41"/>
      <c r="R14" s="41"/>
      <c r="S14" s="41"/>
      <c r="T14" s="41"/>
      <c r="U14" s="41"/>
      <c r="V14" s="41"/>
      <c r="W14" s="41"/>
    </row>
    <row r="15">
      <c r="A15" s="32">
        <v>7.0</v>
      </c>
      <c r="B15" s="32">
        <v>55.0</v>
      </c>
      <c r="C15" s="32" t="s">
        <v>26</v>
      </c>
      <c r="D15" s="33" t="s">
        <v>23</v>
      </c>
      <c r="E15" s="42"/>
      <c r="F15" s="32">
        <v>400.0</v>
      </c>
      <c r="G15" s="43"/>
      <c r="H15" s="43">
        <v>2.0</v>
      </c>
      <c r="I15" s="36" t="s">
        <v>27</v>
      </c>
      <c r="J15" s="37">
        <v>297000.0</v>
      </c>
      <c r="K15" s="38">
        <v>3000.0</v>
      </c>
      <c r="L15" s="39">
        <f t="shared" si="1"/>
        <v>41550</v>
      </c>
      <c r="M15" s="39">
        <f t="shared" si="2"/>
        <v>74250</v>
      </c>
      <c r="N15" s="39">
        <f t="shared" si="3"/>
        <v>178200</v>
      </c>
      <c r="O15" s="35" t="s">
        <v>25</v>
      </c>
      <c r="P15" s="41"/>
      <c r="Q15" s="41"/>
      <c r="R15" s="41"/>
      <c r="S15" s="41"/>
      <c r="T15" s="41"/>
      <c r="U15" s="41"/>
      <c r="V15" s="41"/>
      <c r="W15" s="41"/>
    </row>
    <row r="16" ht="19.5" customHeight="1">
      <c r="A16" s="32">
        <v>8.0</v>
      </c>
      <c r="B16" s="32">
        <v>57.0</v>
      </c>
      <c r="C16" s="32" t="s">
        <v>26</v>
      </c>
      <c r="D16" s="33" t="s">
        <v>23</v>
      </c>
      <c r="E16" s="42"/>
      <c r="F16" s="32">
        <v>400.0</v>
      </c>
      <c r="G16" s="43"/>
      <c r="H16" s="43">
        <v>2.0</v>
      </c>
      <c r="I16" s="36" t="s">
        <v>27</v>
      </c>
      <c r="J16" s="37">
        <v>297000.0</v>
      </c>
      <c r="K16" s="38">
        <v>3000.0</v>
      </c>
      <c r="L16" s="39">
        <f t="shared" si="1"/>
        <v>41550</v>
      </c>
      <c r="M16" s="39">
        <f t="shared" si="2"/>
        <v>74250</v>
      </c>
      <c r="N16" s="39">
        <f t="shared" si="3"/>
        <v>178200</v>
      </c>
      <c r="O16" s="35" t="s">
        <v>25</v>
      </c>
      <c r="P16" s="41"/>
      <c r="Q16" s="41"/>
      <c r="R16" s="41"/>
      <c r="S16" s="41"/>
      <c r="T16" s="41"/>
      <c r="U16" s="41"/>
      <c r="V16" s="41"/>
      <c r="W16" s="41"/>
    </row>
    <row r="17" ht="19.5" customHeight="1">
      <c r="A17" s="32">
        <v>9.0</v>
      </c>
      <c r="B17" s="32">
        <v>59.0</v>
      </c>
      <c r="C17" s="32" t="s">
        <v>26</v>
      </c>
      <c r="D17" s="33" t="s">
        <v>23</v>
      </c>
      <c r="E17" s="42"/>
      <c r="F17" s="32">
        <v>400.0</v>
      </c>
      <c r="G17" s="43"/>
      <c r="H17" s="43">
        <v>2.0</v>
      </c>
      <c r="I17" s="36" t="s">
        <v>27</v>
      </c>
      <c r="J17" s="37">
        <v>297000.0</v>
      </c>
      <c r="K17" s="38">
        <v>3000.0</v>
      </c>
      <c r="L17" s="39">
        <f t="shared" si="1"/>
        <v>41550</v>
      </c>
      <c r="M17" s="39">
        <f t="shared" si="2"/>
        <v>74250</v>
      </c>
      <c r="N17" s="39">
        <f t="shared" si="3"/>
        <v>178200</v>
      </c>
      <c r="O17" s="35" t="s">
        <v>25</v>
      </c>
      <c r="P17" s="41"/>
      <c r="Q17" s="41"/>
      <c r="R17" s="41"/>
      <c r="S17" s="41"/>
      <c r="T17" s="41"/>
      <c r="U17" s="41"/>
      <c r="V17" s="41"/>
      <c r="W17" s="41"/>
    </row>
    <row r="18">
      <c r="A18" s="32">
        <v>10.0</v>
      </c>
      <c r="B18" s="32">
        <v>61.0</v>
      </c>
      <c r="C18" s="32" t="s">
        <v>26</v>
      </c>
      <c r="D18" s="33" t="s">
        <v>23</v>
      </c>
      <c r="E18" s="42"/>
      <c r="F18" s="32">
        <v>416.7</v>
      </c>
      <c r="G18" s="43"/>
      <c r="H18" s="43">
        <v>2.0</v>
      </c>
      <c r="I18" s="36" t="s">
        <v>27</v>
      </c>
      <c r="J18" s="37">
        <v>297000.0</v>
      </c>
      <c r="K18" s="38">
        <v>3000.0</v>
      </c>
      <c r="L18" s="39">
        <f t="shared" si="1"/>
        <v>41550</v>
      </c>
      <c r="M18" s="39">
        <f t="shared" si="2"/>
        <v>74250</v>
      </c>
      <c r="N18" s="39">
        <f t="shared" si="3"/>
        <v>178200</v>
      </c>
      <c r="O18" s="35" t="s">
        <v>25</v>
      </c>
      <c r="P18" s="41"/>
      <c r="Q18" s="41"/>
      <c r="R18" s="41"/>
      <c r="S18" s="41"/>
      <c r="T18" s="41"/>
      <c r="U18" s="41"/>
      <c r="V18" s="41"/>
      <c r="W18" s="41"/>
    </row>
    <row r="19" ht="15.75" customHeight="1">
      <c r="A19" s="47"/>
      <c r="B19" s="48"/>
      <c r="C19" s="48"/>
      <c r="D19" s="49">
        <f t="shared" ref="D19:F19" si="4">SUM(D9:D18)</f>
        <v>0</v>
      </c>
      <c r="E19" s="49">
        <f t="shared" si="4"/>
        <v>0</v>
      </c>
      <c r="F19" s="49">
        <f t="shared" si="4"/>
        <v>4061.5</v>
      </c>
      <c r="G19" s="49"/>
      <c r="H19" s="49">
        <f t="shared" ref="H19:N19" si="5">SUM(H9:H18)</f>
        <v>28</v>
      </c>
      <c r="I19" s="49">
        <f t="shared" si="5"/>
        <v>0</v>
      </c>
      <c r="J19" s="49">
        <f t="shared" si="5"/>
        <v>2376000</v>
      </c>
      <c r="K19" s="49">
        <f t="shared" si="5"/>
        <v>24000</v>
      </c>
      <c r="L19" s="49">
        <f t="shared" si="5"/>
        <v>332400</v>
      </c>
      <c r="M19" s="49">
        <f t="shared" si="5"/>
        <v>594000</v>
      </c>
      <c r="N19" s="49">
        <f t="shared" si="5"/>
        <v>1425600</v>
      </c>
      <c r="O19" s="49"/>
    </row>
    <row r="20" ht="15.75" customHeight="1"/>
    <row r="21" ht="15.75" customHeight="1">
      <c r="A21" s="50"/>
      <c r="B21" s="51"/>
      <c r="C21" s="51"/>
      <c r="D21" s="51"/>
      <c r="E21" s="52"/>
    </row>
    <row r="22" ht="15.75" customHeight="1">
      <c r="A22" s="53" t="s">
        <v>28</v>
      </c>
      <c r="B22" s="54"/>
      <c r="C22" s="54"/>
      <c r="D22" s="54"/>
      <c r="E22" s="55"/>
    </row>
    <row r="23" ht="15.75" customHeight="1">
      <c r="A23" s="56" t="s">
        <v>29</v>
      </c>
      <c r="B23" s="54"/>
      <c r="C23" s="54"/>
      <c r="D23" s="54"/>
      <c r="E23" s="55"/>
    </row>
    <row r="24" ht="15.75" customHeight="1">
      <c r="A24" s="56" t="s">
        <v>30</v>
      </c>
      <c r="B24" s="54"/>
      <c r="C24" s="54"/>
      <c r="D24" s="54"/>
      <c r="E24" s="55"/>
    </row>
    <row r="25" ht="15.75" customHeight="1">
      <c r="A25" s="56" t="s">
        <v>31</v>
      </c>
      <c r="B25" s="54"/>
      <c r="C25" s="54"/>
      <c r="D25" s="54"/>
      <c r="E25" s="55"/>
      <c r="G25" s="57"/>
      <c r="H25" s="57"/>
    </row>
    <row r="26" ht="15.75" customHeight="1">
      <c r="A26" s="56" t="s">
        <v>32</v>
      </c>
      <c r="B26" s="54"/>
      <c r="C26" s="54"/>
      <c r="D26" s="54"/>
      <c r="E26" s="55"/>
    </row>
    <row r="27" ht="15.75" customHeight="1">
      <c r="A27" s="58" t="s">
        <v>33</v>
      </c>
      <c r="B27" s="54"/>
      <c r="C27" s="54"/>
      <c r="D27" s="54"/>
      <c r="E27" s="55"/>
    </row>
    <row r="28" ht="15.75" customHeight="1">
      <c r="A28" s="59"/>
      <c r="B28" s="60"/>
      <c r="C28" s="60"/>
      <c r="D28" s="60"/>
      <c r="E28" s="61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2">
    <mergeCell ref="B7:I7"/>
    <mergeCell ref="J7:N7"/>
  </mergeCells>
  <printOptions/>
  <pageMargins bottom="0.7480314960629921" footer="0.0" header="0.0" left="0.2362204724409449" right="0.2362204724409449" top="0.7480314960629921"/>
  <pageSetup paperSize="9" scale="6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2023-03-01T23:19:01Z</dcterms:created>
  <dc:creator>Usuario de Windows</dc:creator>
</cp:coreProperties>
</file>