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/>
  </bookViews>
  <sheets>
    <sheet name="Hoja1" sheetId="1" r:id="rId1"/>
  </sheets>
  <definedNames>
    <definedName name="_xlnm.Print_Area" localSheetId="0">Hoja1!$G$7:$W$49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1"/>
  <c r="O33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O20"/>
  <c r="D20" s="1"/>
  <c r="S20"/>
  <c r="S29"/>
  <c r="O29"/>
  <c r="T33" l="1"/>
  <c r="V33" s="1"/>
  <c r="T20"/>
  <c r="V20" s="1"/>
  <c r="T29"/>
  <c r="V29" s="1"/>
  <c r="AC10" l="1"/>
  <c r="AC11" l="1"/>
  <c r="Y9"/>
  <c r="AC12" l="1"/>
  <c r="AB35"/>
  <c r="AC13" l="1"/>
  <c r="O31"/>
  <c r="S31"/>
  <c r="S28"/>
  <c r="O28"/>
  <c r="S27"/>
  <c r="O27"/>
  <c r="D27" s="1"/>
  <c r="S26"/>
  <c r="O26"/>
  <c r="S24"/>
  <c r="O24"/>
  <c r="S23"/>
  <c r="O23"/>
  <c r="D23" s="1"/>
  <c r="S22"/>
  <c r="O22"/>
  <c r="S21"/>
  <c r="O21"/>
  <c r="S19"/>
  <c r="O19"/>
  <c r="S18"/>
  <c r="O18"/>
  <c r="S17"/>
  <c r="O17"/>
  <c r="S16"/>
  <c r="O16"/>
  <c r="S15"/>
  <c r="O15"/>
  <c r="D15" s="1"/>
  <c r="S14"/>
  <c r="O14"/>
  <c r="S13"/>
  <c r="O13"/>
  <c r="D13" s="1"/>
  <c r="S12"/>
  <c r="O12"/>
  <c r="S11"/>
  <c r="O11"/>
  <c r="S10"/>
  <c r="O10"/>
  <c r="S32"/>
  <c r="O32"/>
  <c r="AC14" l="1"/>
  <c r="D17"/>
  <c r="T11"/>
  <c r="D14"/>
  <c r="T31"/>
  <c r="T23"/>
  <c r="T28"/>
  <c r="D24"/>
  <c r="T17"/>
  <c r="V17" s="1"/>
  <c r="T14"/>
  <c r="T26"/>
  <c r="T32"/>
  <c r="D16"/>
  <c r="T16"/>
  <c r="T22"/>
  <c r="T24"/>
  <c r="T21"/>
  <c r="D10"/>
  <c r="T10"/>
  <c r="D12"/>
  <c r="T15"/>
  <c r="D18"/>
  <c r="T18"/>
  <c r="V18" s="1"/>
  <c r="D19"/>
  <c r="T19"/>
  <c r="V19" s="1"/>
  <c r="D21"/>
  <c r="D26"/>
  <c r="T27"/>
  <c r="D28"/>
  <c r="T13"/>
  <c r="T12"/>
  <c r="D22"/>
  <c r="D11"/>
  <c r="V28" l="1"/>
  <c r="V26"/>
  <c r="V31"/>
  <c r="AC15"/>
  <c r="V22"/>
  <c r="V24"/>
  <c r="V11"/>
  <c r="D30"/>
  <c r="V23"/>
  <c r="V14"/>
  <c r="V21"/>
  <c r="V32"/>
  <c r="V15"/>
  <c r="V10"/>
  <c r="V16"/>
  <c r="V13"/>
  <c r="V12"/>
  <c r="V27" l="1"/>
  <c r="AC16" l="1"/>
  <c r="AC17" l="1"/>
  <c r="AC18" l="1"/>
  <c r="AC19" l="1"/>
  <c r="AC20" l="1"/>
  <c r="AC21" l="1"/>
  <c r="AC22" l="1"/>
  <c r="AC23" l="1"/>
  <c r="AC24" l="1"/>
  <c r="AC26" l="1"/>
  <c r="AC27" l="1"/>
  <c r="AC28" l="1"/>
  <c r="T30"/>
</calcChain>
</file>

<file path=xl/sharedStrings.xml><?xml version="1.0" encoding="utf-8"?>
<sst xmlns="http://schemas.openxmlformats.org/spreadsheetml/2006/main" count="150" uniqueCount="76">
  <si>
    <t xml:space="preserve">CAMBIO DE AREAS </t>
  </si>
  <si>
    <t>REVISADA EL</t>
  </si>
  <si>
    <t>CON CORRECCION DE ESPACIOS LATERALES ESTUDIO SISMICO 27 CMS. Y 15 CMS</t>
  </si>
  <si>
    <t>TOTAL M2</t>
  </si>
  <si>
    <t>NUMERO</t>
  </si>
  <si>
    <t>UBICACIÓN</t>
  </si>
  <si>
    <t>M2 DE CONDOMINIO</t>
  </si>
  <si>
    <t>M2 BODEGA</t>
  </si>
  <si>
    <t>UBICACIÓN BODEGA</t>
  </si>
  <si>
    <t>M2 DE ROOF</t>
  </si>
  <si>
    <t>M2 TERRAZA CALLE</t>
  </si>
  <si>
    <t>M2 DOBLE ALTURA</t>
  </si>
  <si>
    <t>M2 TERRAZA ROOF</t>
  </si>
  <si>
    <t>M2 TOTALES</t>
  </si>
  <si>
    <t>INTERIOR</t>
  </si>
  <si>
    <t>2R</t>
  </si>
  <si>
    <t>3R</t>
  </si>
  <si>
    <t>TIBURCIO</t>
  </si>
  <si>
    <t>PERIFERICO</t>
  </si>
  <si>
    <t>1R</t>
  </si>
  <si>
    <t>N2-201</t>
  </si>
  <si>
    <t>N2-206</t>
  </si>
  <si>
    <t>N3-303</t>
  </si>
  <si>
    <t>N3-304</t>
  </si>
  <si>
    <t>N3-305</t>
  </si>
  <si>
    <t>N4-402</t>
  </si>
  <si>
    <t>N4-403</t>
  </si>
  <si>
    <t>N4-404</t>
  </si>
  <si>
    <t>N4-406</t>
  </si>
  <si>
    <t>N4-409</t>
  </si>
  <si>
    <t>N5-502</t>
  </si>
  <si>
    <t>N5-503</t>
  </si>
  <si>
    <t>N5-505</t>
  </si>
  <si>
    <t>N5-509</t>
  </si>
  <si>
    <t>N6-602</t>
  </si>
  <si>
    <t>N6-603</t>
  </si>
  <si>
    <t>N6-604</t>
  </si>
  <si>
    <t>N6-605</t>
  </si>
  <si>
    <t>N8-802</t>
  </si>
  <si>
    <t>N8-803</t>
  </si>
  <si>
    <t>N8-804</t>
  </si>
  <si>
    <t>N8-805</t>
  </si>
  <si>
    <t>30 DE JUNIO DEL 2015</t>
  </si>
  <si>
    <t>PRECIO DE LISTA</t>
  </si>
  <si>
    <t>PRECIO POR M2</t>
  </si>
  <si>
    <t>REC.</t>
  </si>
  <si>
    <t>ESTAC.</t>
  </si>
  <si>
    <t>S-3</t>
  </si>
  <si>
    <t>S-2</t>
  </si>
  <si>
    <t>N-2</t>
  </si>
  <si>
    <t>N-3</t>
  </si>
  <si>
    <t>N-4</t>
  </si>
  <si>
    <t>N-5</t>
  </si>
  <si>
    <t>N-6</t>
  </si>
  <si>
    <t>N-8</t>
  </si>
  <si>
    <t>Renta por M2</t>
  </si>
  <si>
    <t>BODEGAS DISPONIBLES</t>
  </si>
  <si>
    <t>S4-1</t>
  </si>
  <si>
    <t>S4-2</t>
  </si>
  <si>
    <t>9-03</t>
  </si>
  <si>
    <t>9-04</t>
  </si>
  <si>
    <t>9-05</t>
  </si>
  <si>
    <t>9-06</t>
  </si>
  <si>
    <t>9-07</t>
  </si>
  <si>
    <t>9-08</t>
  </si>
  <si>
    <t>9-09</t>
  </si>
  <si>
    <t>9-11</t>
  </si>
  <si>
    <t>9-01</t>
  </si>
  <si>
    <t>9-02</t>
  </si>
  <si>
    <t>Sótano 4</t>
  </si>
  <si>
    <t>Nivel 9</t>
  </si>
  <si>
    <t>9-10</t>
  </si>
  <si>
    <t>N6-609</t>
  </si>
  <si>
    <t>Lista 32</t>
  </si>
  <si>
    <t>Niv. 9 Elev</t>
  </si>
  <si>
    <t xml:space="preserve">PARA VENTA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</si>
</sst>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3" fillId="0" borderId="2" xfId="0" applyFont="1" applyFill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3" fontId="4" fillId="0" borderId="4" xfId="0" applyNumberFormat="1" applyFont="1" applyFill="1" applyBorder="1" applyAlignment="1"/>
    <xf numFmtId="44" fontId="3" fillId="0" borderId="4" xfId="2" applyFont="1" applyFill="1" applyBorder="1" applyAlignment="1"/>
    <xf numFmtId="43" fontId="3" fillId="0" borderId="4" xfId="0" applyNumberFormat="1" applyFont="1" applyFill="1" applyBorder="1" applyAlignment="1"/>
    <xf numFmtId="0" fontId="5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43" fontId="3" fillId="0" borderId="4" xfId="1" applyFont="1" applyFill="1" applyBorder="1"/>
    <xf numFmtId="43" fontId="3" fillId="0" borderId="4" xfId="1" applyFont="1" applyFill="1" applyBorder="1" applyAlignment="1"/>
    <xf numFmtId="0" fontId="3" fillId="0" borderId="6" xfId="0" applyFont="1" applyFill="1" applyBorder="1" applyAlignment="1">
      <alignment horizontal="center"/>
    </xf>
    <xf numFmtId="43" fontId="3" fillId="0" borderId="6" xfId="1" applyFont="1" applyFill="1" applyBorder="1"/>
    <xf numFmtId="0" fontId="3" fillId="0" borderId="6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/>
    <xf numFmtId="43" fontId="3" fillId="0" borderId="5" xfId="1" applyFont="1" applyFill="1" applyBorder="1"/>
    <xf numFmtId="43" fontId="8" fillId="0" borderId="4" xfId="1" applyFont="1" applyFill="1" applyBorder="1" applyAlignment="1"/>
    <xf numFmtId="43" fontId="3" fillId="0" borderId="5" xfId="0" applyNumberFormat="1" applyFont="1" applyFill="1" applyBorder="1" applyAlignment="1"/>
    <xf numFmtId="43" fontId="5" fillId="0" borderId="0" xfId="1" applyFont="1" applyFill="1" applyAlignment="1"/>
    <xf numFmtId="43" fontId="5" fillId="0" borderId="0" xfId="0" applyNumberFormat="1" applyFont="1" applyFill="1" applyAlignment="1"/>
    <xf numFmtId="10" fontId="5" fillId="0" borderId="0" xfId="3" applyNumberFormat="1" applyFont="1" applyFill="1" applyAlignment="1"/>
    <xf numFmtId="43" fontId="3" fillId="0" borderId="1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Alignment="1"/>
    <xf numFmtId="16" fontId="3" fillId="0" borderId="4" xfId="0" quotePrefix="1" applyNumberFormat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0" borderId="9" xfId="0" applyFont="1" applyFill="1" applyBorder="1" applyAlignment="1"/>
    <xf numFmtId="0" fontId="2" fillId="0" borderId="8" xfId="0" applyFont="1" applyFill="1" applyBorder="1" applyAlignment="1"/>
    <xf numFmtId="0" fontId="5" fillId="0" borderId="9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/>
    </xf>
    <xf numFmtId="15" fontId="5" fillId="0" borderId="2" xfId="0" applyNumberFormat="1" applyFont="1" applyFill="1" applyBorder="1" applyAlignment="1">
      <alignment horizontal="center"/>
    </xf>
    <xf numFmtId="15" fontId="5" fillId="0" borderId="3" xfId="0" applyNumberFormat="1" applyFont="1" applyFill="1" applyBorder="1" applyAlignment="1">
      <alignment horizontal="center"/>
    </xf>
    <xf numFmtId="15" fontId="4" fillId="0" borderId="1" xfId="0" applyNumberFormat="1" applyFont="1" applyFill="1" applyBorder="1" applyAlignment="1">
      <alignment horizontal="center"/>
    </xf>
    <xf numFmtId="15" fontId="4" fillId="0" borderId="2" xfId="0" applyNumberFormat="1" applyFont="1" applyFill="1" applyBorder="1" applyAlignment="1">
      <alignment horizontal="center"/>
    </xf>
    <xf numFmtId="15" fontId="4" fillId="0" borderId="3" xfId="0" applyNumberFormat="1" applyFont="1" applyFill="1" applyBorder="1" applyAlignment="1">
      <alignment horizontal="center"/>
    </xf>
    <xf numFmtId="15" fontId="2" fillId="0" borderId="7" xfId="0" applyNumberFormat="1" applyFont="1" applyFill="1" applyBorder="1" applyAlignment="1">
      <alignment horizontal="center" vertical="center"/>
    </xf>
    <xf numFmtId="15" fontId="2" fillId="0" borderId="10" xfId="0" applyNumberFormat="1" applyFont="1" applyFill="1" applyBorder="1" applyAlignment="1">
      <alignment horizontal="center" vertical="center"/>
    </xf>
  </cellXfs>
  <cellStyles count="7">
    <cellStyle name="Millares" xfId="1" builtinId="3"/>
    <cellStyle name="Millares 2" xfId="4"/>
    <cellStyle name="Moneda" xfId="2" builtinId="4"/>
    <cellStyle name="Moneda 2" xfId="5"/>
    <cellStyle name="Normal" xfId="0" builtinId="0"/>
    <cellStyle name="Normal 2 2" xfId="6"/>
    <cellStyle name="Porcentual" xfId="3" builtinId="5"/>
  </cellStyles>
  <dxfs count="0"/>
  <tableStyles count="0" defaultTableStyle="TableStyleMedium2" defaultPivotStyle="PivotStyleLight16"/>
  <colors>
    <mruColors>
      <color rgb="FF00FF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9"/>
  <sheetViews>
    <sheetView tabSelected="1" topLeftCell="G7" zoomScaleNormal="100" workbookViewId="0">
      <pane xSplit="1" ySplit="3" topLeftCell="H10" activePane="bottomRight" state="frozen"/>
      <selection activeCell="G7" sqref="G7"/>
      <selection pane="topRight" activeCell="K7" sqref="K7"/>
      <selection pane="bottomLeft" activeCell="G9" sqref="G9"/>
      <selection pane="bottomRight" activeCell="G57" sqref="G57"/>
    </sheetView>
  </sheetViews>
  <sheetFormatPr baseColWidth="10" defaultRowHeight="14.25"/>
  <cols>
    <col min="1" max="1" width="4.42578125" style="4" hidden="1" customWidth="1"/>
    <col min="2" max="2" width="5.5703125" style="4" hidden="1" customWidth="1"/>
    <col min="3" max="5" width="14.140625" style="4" hidden="1" customWidth="1"/>
    <col min="6" max="6" width="4.5703125" style="4" hidden="1" customWidth="1"/>
    <col min="7" max="7" width="11.28515625" style="4" customWidth="1"/>
    <col min="8" max="8" width="13" style="4" customWidth="1"/>
    <col min="9" max="9" width="7.5703125" style="4" customWidth="1"/>
    <col min="10" max="10" width="7" style="4" customWidth="1"/>
    <col min="11" max="11" width="11.140625" style="4" customWidth="1"/>
    <col min="12" max="12" width="9" style="4" customWidth="1"/>
    <col min="13" max="13" width="12.140625" style="4" customWidth="1"/>
    <col min="14" max="14" width="8.42578125" style="4" customWidth="1"/>
    <col min="15" max="15" width="9.140625" style="4" customWidth="1"/>
    <col min="16" max="16" width="7.85546875" style="4" customWidth="1"/>
    <col min="17" max="17" width="8.28515625" style="4" customWidth="1"/>
    <col min="18" max="18" width="8" style="4" customWidth="1"/>
    <col min="19" max="19" width="9.28515625" style="4" customWidth="1"/>
    <col min="20" max="20" width="10.85546875" style="4" customWidth="1"/>
    <col min="21" max="21" width="17.85546875" style="4" customWidth="1"/>
    <col min="22" max="22" width="12" style="4" customWidth="1"/>
    <col min="23" max="23" width="2" style="4" customWidth="1"/>
    <col min="24" max="24" width="5.42578125" style="4" hidden="1" customWidth="1"/>
    <col min="25" max="28" width="16.85546875" style="4" hidden="1" customWidth="1"/>
    <col min="29" max="29" width="18" style="4" hidden="1" customWidth="1"/>
    <col min="30" max="30" width="16.85546875" style="4" customWidth="1"/>
    <col min="31" max="31" width="16.85546875" style="4" hidden="1" customWidth="1"/>
    <col min="32" max="32" width="18.7109375" style="4" bestFit="1" customWidth="1"/>
    <col min="33" max="40" width="18.7109375" style="4" customWidth="1"/>
    <col min="41" max="41" width="19.5703125" style="4" customWidth="1"/>
    <col min="42" max="42" width="23" style="4" bestFit="1" customWidth="1"/>
    <col min="43" max="43" width="19.42578125" style="4" customWidth="1"/>
    <col min="44" max="44" width="20" style="4" bestFit="1" customWidth="1"/>
    <col min="45" max="45" width="22" style="4" bestFit="1" customWidth="1"/>
    <col min="46" max="46" width="24.28515625" style="4" bestFit="1" customWidth="1"/>
    <col min="47" max="47" width="22.7109375" style="4" bestFit="1" customWidth="1"/>
    <col min="48" max="50" width="24.28515625" style="4" bestFit="1" customWidth="1"/>
    <col min="51" max="52" width="12.7109375" style="4" bestFit="1" customWidth="1"/>
    <col min="53" max="53" width="15.5703125" style="4" bestFit="1" customWidth="1"/>
    <col min="54" max="221" width="11.42578125" style="4"/>
    <col min="222" max="222" width="4.42578125" style="4" bestFit="1" customWidth="1"/>
    <col min="223" max="223" width="5.5703125" style="4" bestFit="1" customWidth="1"/>
    <col min="224" max="224" width="14.140625" style="4" bestFit="1" customWidth="1"/>
    <col min="225" max="226" width="14.140625" style="4" customWidth="1"/>
    <col min="227" max="227" width="4.5703125" style="4" customWidth="1"/>
    <col min="228" max="228" width="10.28515625" style="4" bestFit="1" customWidth="1"/>
    <col min="229" max="229" width="13" style="4" customWidth="1"/>
    <col min="230" max="230" width="6" style="4" bestFit="1" customWidth="1"/>
    <col min="231" max="231" width="17.5703125" style="4" bestFit="1" customWidth="1"/>
    <col min="232" max="232" width="15.42578125" style="4" bestFit="1" customWidth="1"/>
    <col min="233" max="233" width="11.42578125" style="4" customWidth="1"/>
    <col min="234" max="234" width="11.140625" style="4" customWidth="1"/>
    <col min="235" max="235" width="11.7109375" style="4" bestFit="1" customWidth="1"/>
    <col min="236" max="236" width="10.140625" style="4" bestFit="1" customWidth="1"/>
    <col min="237" max="237" width="15.42578125" style="4" bestFit="1" customWidth="1"/>
    <col min="238" max="238" width="10" style="4" bestFit="1" customWidth="1"/>
    <col min="239" max="239" width="11.7109375" style="4" bestFit="1" customWidth="1"/>
    <col min="240" max="240" width="10.85546875" style="4" bestFit="1" customWidth="1"/>
    <col min="241" max="242" width="10" style="4" bestFit="1" customWidth="1"/>
    <col min="243" max="244" width="10.85546875" style="4" bestFit="1" customWidth="1"/>
    <col min="245" max="245" width="15" style="4" customWidth="1"/>
    <col min="246" max="246" width="9.85546875" style="4" customWidth="1"/>
    <col min="247" max="247" width="10.7109375" style="4" bestFit="1" customWidth="1"/>
    <col min="248" max="248" width="7.7109375" style="4" customWidth="1"/>
    <col min="249" max="249" width="8.28515625" style="4" customWidth="1"/>
    <col min="250" max="250" width="11.42578125" style="4" customWidth="1"/>
    <col min="251" max="251" width="17.28515625" style="4" bestFit="1" customWidth="1"/>
    <col min="252" max="252" width="15.42578125" style="4" bestFit="1" customWidth="1"/>
    <col min="253" max="253" width="17.28515625" style="4" bestFit="1" customWidth="1"/>
    <col min="254" max="254" width="17.28515625" style="4" customWidth="1"/>
    <col min="255" max="255" width="17.28515625" style="4" bestFit="1" customWidth="1"/>
    <col min="256" max="256" width="16.85546875" style="4" customWidth="1"/>
    <col min="257" max="257" width="16.85546875" style="4" bestFit="1" customWidth="1"/>
    <col min="258" max="258" width="19.140625" style="4" customWidth="1"/>
    <col min="259" max="259" width="18.140625" style="4" customWidth="1"/>
    <col min="260" max="260" width="24.140625" style="4" bestFit="1" customWidth="1"/>
    <col min="261" max="261" width="25.140625" style="4" customWidth="1"/>
    <col min="262" max="262" width="21" style="4" customWidth="1"/>
    <col min="263" max="263" width="23" style="4" customWidth="1"/>
    <col min="264" max="264" width="5.85546875" style="4" customWidth="1"/>
    <col min="265" max="265" width="26" style="4" customWidth="1"/>
    <col min="266" max="266" width="26.7109375" style="4" customWidth="1"/>
    <col min="267" max="267" width="22" style="4" customWidth="1"/>
    <col min="268" max="278" width="16.85546875" style="4" bestFit="1" customWidth="1"/>
    <col min="279" max="279" width="19.5703125" style="4" bestFit="1" customWidth="1"/>
    <col min="280" max="282" width="16.85546875" style="4" bestFit="1" customWidth="1"/>
    <col min="283" max="283" width="18" style="4" bestFit="1" customWidth="1"/>
    <col min="284" max="287" width="16.85546875" style="4" bestFit="1" customWidth="1"/>
    <col min="288" max="288" width="18.7109375" style="4" bestFit="1" customWidth="1"/>
    <col min="289" max="296" width="18.7109375" style="4" customWidth="1"/>
    <col min="297" max="297" width="19.5703125" style="4" customWidth="1"/>
    <col min="298" max="298" width="23" style="4" bestFit="1" customWidth="1"/>
    <col min="299" max="299" width="19.42578125" style="4" customWidth="1"/>
    <col min="300" max="300" width="20" style="4" bestFit="1" customWidth="1"/>
    <col min="301" max="301" width="22" style="4" bestFit="1" customWidth="1"/>
    <col min="302" max="302" width="24.28515625" style="4" bestFit="1" customWidth="1"/>
    <col min="303" max="303" width="22.7109375" style="4" bestFit="1" customWidth="1"/>
    <col min="304" max="306" width="24.28515625" style="4" bestFit="1" customWidth="1"/>
    <col min="307" max="308" width="12.7109375" style="4" bestFit="1" customWidth="1"/>
    <col min="309" max="309" width="15.5703125" style="4" bestFit="1" customWidth="1"/>
    <col min="310" max="477" width="11.42578125" style="4"/>
    <col min="478" max="478" width="4.42578125" style="4" bestFit="1" customWidth="1"/>
    <col min="479" max="479" width="5.5703125" style="4" bestFit="1" customWidth="1"/>
    <col min="480" max="480" width="14.140625" style="4" bestFit="1" customWidth="1"/>
    <col min="481" max="482" width="14.140625" style="4" customWidth="1"/>
    <col min="483" max="483" width="4.5703125" style="4" customWidth="1"/>
    <col min="484" max="484" width="10.28515625" style="4" bestFit="1" customWidth="1"/>
    <col min="485" max="485" width="13" style="4" customWidth="1"/>
    <col min="486" max="486" width="6" style="4" bestFit="1" customWidth="1"/>
    <col min="487" max="487" width="17.5703125" style="4" bestFit="1" customWidth="1"/>
    <col min="488" max="488" width="15.42578125" style="4" bestFit="1" customWidth="1"/>
    <col min="489" max="489" width="11.42578125" style="4" customWidth="1"/>
    <col min="490" max="490" width="11.140625" style="4" customWidth="1"/>
    <col min="491" max="491" width="11.7109375" style="4" bestFit="1" customWidth="1"/>
    <col min="492" max="492" width="10.140625" style="4" bestFit="1" customWidth="1"/>
    <col min="493" max="493" width="15.42578125" style="4" bestFit="1" customWidth="1"/>
    <col min="494" max="494" width="10" style="4" bestFit="1" customWidth="1"/>
    <col min="495" max="495" width="11.7109375" style="4" bestFit="1" customWidth="1"/>
    <col min="496" max="496" width="10.85546875" style="4" bestFit="1" customWidth="1"/>
    <col min="497" max="498" width="10" style="4" bestFit="1" customWidth="1"/>
    <col min="499" max="500" width="10.85546875" style="4" bestFit="1" customWidth="1"/>
    <col min="501" max="501" width="15" style="4" customWidth="1"/>
    <col min="502" max="502" width="9.85546875" style="4" customWidth="1"/>
    <col min="503" max="503" width="10.7109375" style="4" bestFit="1" customWidth="1"/>
    <col min="504" max="504" width="7.7109375" style="4" customWidth="1"/>
    <col min="505" max="505" width="8.28515625" style="4" customWidth="1"/>
    <col min="506" max="506" width="11.42578125" style="4" customWidth="1"/>
    <col min="507" max="507" width="17.28515625" style="4" bestFit="1" customWidth="1"/>
    <col min="508" max="508" width="15.42578125" style="4" bestFit="1" customWidth="1"/>
    <col min="509" max="509" width="17.28515625" style="4" bestFit="1" customWidth="1"/>
    <col min="510" max="510" width="17.28515625" style="4" customWidth="1"/>
    <col min="511" max="511" width="17.28515625" style="4" bestFit="1" customWidth="1"/>
    <col min="512" max="512" width="16.85546875" style="4" customWidth="1"/>
    <col min="513" max="513" width="16.85546875" style="4" bestFit="1" customWidth="1"/>
    <col min="514" max="514" width="19.140625" style="4" customWidth="1"/>
    <col min="515" max="515" width="18.140625" style="4" customWidth="1"/>
    <col min="516" max="516" width="24.140625" style="4" bestFit="1" customWidth="1"/>
    <col min="517" max="517" width="25.140625" style="4" customWidth="1"/>
    <col min="518" max="518" width="21" style="4" customWidth="1"/>
    <col min="519" max="519" width="23" style="4" customWidth="1"/>
    <col min="520" max="520" width="5.85546875" style="4" customWidth="1"/>
    <col min="521" max="521" width="26" style="4" customWidth="1"/>
    <col min="522" max="522" width="26.7109375" style="4" customWidth="1"/>
    <col min="523" max="523" width="22" style="4" customWidth="1"/>
    <col min="524" max="534" width="16.85546875" style="4" bestFit="1" customWidth="1"/>
    <col min="535" max="535" width="19.5703125" style="4" bestFit="1" customWidth="1"/>
    <col min="536" max="538" width="16.85546875" style="4" bestFit="1" customWidth="1"/>
    <col min="539" max="539" width="18" style="4" bestFit="1" customWidth="1"/>
    <col min="540" max="543" width="16.85546875" style="4" bestFit="1" customWidth="1"/>
    <col min="544" max="544" width="18.7109375" style="4" bestFit="1" customWidth="1"/>
    <col min="545" max="552" width="18.7109375" style="4" customWidth="1"/>
    <col min="553" max="553" width="19.5703125" style="4" customWidth="1"/>
    <col min="554" max="554" width="23" style="4" bestFit="1" customWidth="1"/>
    <col min="555" max="555" width="19.42578125" style="4" customWidth="1"/>
    <col min="556" max="556" width="20" style="4" bestFit="1" customWidth="1"/>
    <col min="557" max="557" width="22" style="4" bestFit="1" customWidth="1"/>
    <col min="558" max="558" width="24.28515625" style="4" bestFit="1" customWidth="1"/>
    <col min="559" max="559" width="22.7109375" style="4" bestFit="1" customWidth="1"/>
    <col min="560" max="562" width="24.28515625" style="4" bestFit="1" customWidth="1"/>
    <col min="563" max="564" width="12.7109375" style="4" bestFit="1" customWidth="1"/>
    <col min="565" max="565" width="15.5703125" style="4" bestFit="1" customWidth="1"/>
    <col min="566" max="733" width="11.42578125" style="4"/>
    <col min="734" max="734" width="4.42578125" style="4" bestFit="1" customWidth="1"/>
    <col min="735" max="735" width="5.5703125" style="4" bestFit="1" customWidth="1"/>
    <col min="736" max="736" width="14.140625" style="4" bestFit="1" customWidth="1"/>
    <col min="737" max="738" width="14.140625" style="4" customWidth="1"/>
    <col min="739" max="739" width="4.5703125" style="4" customWidth="1"/>
    <col min="740" max="740" width="10.28515625" style="4" bestFit="1" customWidth="1"/>
    <col min="741" max="741" width="13" style="4" customWidth="1"/>
    <col min="742" max="742" width="6" style="4" bestFit="1" customWidth="1"/>
    <col min="743" max="743" width="17.5703125" style="4" bestFit="1" customWidth="1"/>
    <col min="744" max="744" width="15.42578125" style="4" bestFit="1" customWidth="1"/>
    <col min="745" max="745" width="11.42578125" style="4" customWidth="1"/>
    <col min="746" max="746" width="11.140625" style="4" customWidth="1"/>
    <col min="747" max="747" width="11.7109375" style="4" bestFit="1" customWidth="1"/>
    <col min="748" max="748" width="10.140625" style="4" bestFit="1" customWidth="1"/>
    <col min="749" max="749" width="15.42578125" style="4" bestFit="1" customWidth="1"/>
    <col min="750" max="750" width="10" style="4" bestFit="1" customWidth="1"/>
    <col min="751" max="751" width="11.7109375" style="4" bestFit="1" customWidth="1"/>
    <col min="752" max="752" width="10.85546875" style="4" bestFit="1" customWidth="1"/>
    <col min="753" max="754" width="10" style="4" bestFit="1" customWidth="1"/>
    <col min="755" max="756" width="10.85546875" style="4" bestFit="1" customWidth="1"/>
    <col min="757" max="757" width="15" style="4" customWidth="1"/>
    <col min="758" max="758" width="9.85546875" style="4" customWidth="1"/>
    <col min="759" max="759" width="10.7109375" style="4" bestFit="1" customWidth="1"/>
    <col min="760" max="760" width="7.7109375" style="4" customWidth="1"/>
    <col min="761" max="761" width="8.28515625" style="4" customWidth="1"/>
    <col min="762" max="762" width="11.42578125" style="4" customWidth="1"/>
    <col min="763" max="763" width="17.28515625" style="4" bestFit="1" customWidth="1"/>
    <col min="764" max="764" width="15.42578125" style="4" bestFit="1" customWidth="1"/>
    <col min="765" max="765" width="17.28515625" style="4" bestFit="1" customWidth="1"/>
    <col min="766" max="766" width="17.28515625" style="4" customWidth="1"/>
    <col min="767" max="767" width="17.28515625" style="4" bestFit="1" customWidth="1"/>
    <col min="768" max="768" width="16.85546875" style="4" customWidth="1"/>
    <col min="769" max="769" width="16.85546875" style="4" bestFit="1" customWidth="1"/>
    <col min="770" max="770" width="19.140625" style="4" customWidth="1"/>
    <col min="771" max="771" width="18.140625" style="4" customWidth="1"/>
    <col min="772" max="772" width="24.140625" style="4" bestFit="1" customWidth="1"/>
    <col min="773" max="773" width="25.140625" style="4" customWidth="1"/>
    <col min="774" max="774" width="21" style="4" customWidth="1"/>
    <col min="775" max="775" width="23" style="4" customWidth="1"/>
    <col min="776" max="776" width="5.85546875" style="4" customWidth="1"/>
    <col min="777" max="777" width="26" style="4" customWidth="1"/>
    <col min="778" max="778" width="26.7109375" style="4" customWidth="1"/>
    <col min="779" max="779" width="22" style="4" customWidth="1"/>
    <col min="780" max="790" width="16.85546875" style="4" bestFit="1" customWidth="1"/>
    <col min="791" max="791" width="19.5703125" style="4" bestFit="1" customWidth="1"/>
    <col min="792" max="794" width="16.85546875" style="4" bestFit="1" customWidth="1"/>
    <col min="795" max="795" width="18" style="4" bestFit="1" customWidth="1"/>
    <col min="796" max="799" width="16.85546875" style="4" bestFit="1" customWidth="1"/>
    <col min="800" max="800" width="18.7109375" style="4" bestFit="1" customWidth="1"/>
    <col min="801" max="808" width="18.7109375" style="4" customWidth="1"/>
    <col min="809" max="809" width="19.5703125" style="4" customWidth="1"/>
    <col min="810" max="810" width="23" style="4" bestFit="1" customWidth="1"/>
    <col min="811" max="811" width="19.42578125" style="4" customWidth="1"/>
    <col min="812" max="812" width="20" style="4" bestFit="1" customWidth="1"/>
    <col min="813" max="813" width="22" style="4" bestFit="1" customWidth="1"/>
    <col min="814" max="814" width="24.28515625" style="4" bestFit="1" customWidth="1"/>
    <col min="815" max="815" width="22.7109375" style="4" bestFit="1" customWidth="1"/>
    <col min="816" max="818" width="24.28515625" style="4" bestFit="1" customWidth="1"/>
    <col min="819" max="820" width="12.7109375" style="4" bestFit="1" customWidth="1"/>
    <col min="821" max="821" width="15.5703125" style="4" bestFit="1" customWidth="1"/>
    <col min="822" max="989" width="11.42578125" style="4"/>
    <col min="990" max="990" width="4.42578125" style="4" bestFit="1" customWidth="1"/>
    <col min="991" max="991" width="5.5703125" style="4" bestFit="1" customWidth="1"/>
    <col min="992" max="992" width="14.140625" style="4" bestFit="1" customWidth="1"/>
    <col min="993" max="994" width="14.140625" style="4" customWidth="1"/>
    <col min="995" max="995" width="4.5703125" style="4" customWidth="1"/>
    <col min="996" max="996" width="10.28515625" style="4" bestFit="1" customWidth="1"/>
    <col min="997" max="997" width="13" style="4" customWidth="1"/>
    <col min="998" max="998" width="6" style="4" bestFit="1" customWidth="1"/>
    <col min="999" max="999" width="17.5703125" style="4" bestFit="1" customWidth="1"/>
    <col min="1000" max="1000" width="15.42578125" style="4" bestFit="1" customWidth="1"/>
    <col min="1001" max="1001" width="11.42578125" style="4" customWidth="1"/>
    <col min="1002" max="1002" width="11.140625" style="4" customWidth="1"/>
    <col min="1003" max="1003" width="11.7109375" style="4" bestFit="1" customWidth="1"/>
    <col min="1004" max="1004" width="10.140625" style="4" bestFit="1" customWidth="1"/>
    <col min="1005" max="1005" width="15.42578125" style="4" bestFit="1" customWidth="1"/>
    <col min="1006" max="1006" width="10" style="4" bestFit="1" customWidth="1"/>
    <col min="1007" max="1007" width="11.7109375" style="4" bestFit="1" customWidth="1"/>
    <col min="1008" max="1008" width="10.85546875" style="4" bestFit="1" customWidth="1"/>
    <col min="1009" max="1010" width="10" style="4" bestFit="1" customWidth="1"/>
    <col min="1011" max="1012" width="10.85546875" style="4" bestFit="1" customWidth="1"/>
    <col min="1013" max="1013" width="15" style="4" customWidth="1"/>
    <col min="1014" max="1014" width="9.85546875" style="4" customWidth="1"/>
    <col min="1015" max="1015" width="10.7109375" style="4" bestFit="1" customWidth="1"/>
    <col min="1016" max="1016" width="7.7109375" style="4" customWidth="1"/>
    <col min="1017" max="1017" width="8.28515625" style="4" customWidth="1"/>
    <col min="1018" max="1018" width="11.42578125" style="4" customWidth="1"/>
    <col min="1019" max="1019" width="17.28515625" style="4" bestFit="1" customWidth="1"/>
    <col min="1020" max="1020" width="15.42578125" style="4" bestFit="1" customWidth="1"/>
    <col min="1021" max="1021" width="17.28515625" style="4" bestFit="1" customWidth="1"/>
    <col min="1022" max="1022" width="17.28515625" style="4" customWidth="1"/>
    <col min="1023" max="1023" width="17.28515625" style="4" bestFit="1" customWidth="1"/>
    <col min="1024" max="1024" width="16.85546875" style="4" customWidth="1"/>
    <col min="1025" max="1025" width="16.85546875" style="4" bestFit="1" customWidth="1"/>
    <col min="1026" max="1026" width="19.140625" style="4" customWidth="1"/>
    <col min="1027" max="1027" width="18.140625" style="4" customWidth="1"/>
    <col min="1028" max="1028" width="24.140625" style="4" bestFit="1" customWidth="1"/>
    <col min="1029" max="1029" width="25.140625" style="4" customWidth="1"/>
    <col min="1030" max="1030" width="21" style="4" customWidth="1"/>
    <col min="1031" max="1031" width="23" style="4" customWidth="1"/>
    <col min="1032" max="1032" width="5.85546875" style="4" customWidth="1"/>
    <col min="1033" max="1033" width="26" style="4" customWidth="1"/>
    <col min="1034" max="1034" width="26.7109375" style="4" customWidth="1"/>
    <col min="1035" max="1035" width="22" style="4" customWidth="1"/>
    <col min="1036" max="1046" width="16.85546875" style="4" bestFit="1" customWidth="1"/>
    <col min="1047" max="1047" width="19.5703125" style="4" bestFit="1" customWidth="1"/>
    <col min="1048" max="1050" width="16.85546875" style="4" bestFit="1" customWidth="1"/>
    <col min="1051" max="1051" width="18" style="4" bestFit="1" customWidth="1"/>
    <col min="1052" max="1055" width="16.85546875" style="4" bestFit="1" customWidth="1"/>
    <col min="1056" max="1056" width="18.7109375" style="4" bestFit="1" customWidth="1"/>
    <col min="1057" max="1064" width="18.7109375" style="4" customWidth="1"/>
    <col min="1065" max="1065" width="19.5703125" style="4" customWidth="1"/>
    <col min="1066" max="1066" width="23" style="4" bestFit="1" customWidth="1"/>
    <col min="1067" max="1067" width="19.42578125" style="4" customWidth="1"/>
    <col min="1068" max="1068" width="20" style="4" bestFit="1" customWidth="1"/>
    <col min="1069" max="1069" width="22" style="4" bestFit="1" customWidth="1"/>
    <col min="1070" max="1070" width="24.28515625" style="4" bestFit="1" customWidth="1"/>
    <col min="1071" max="1071" width="22.7109375" style="4" bestFit="1" customWidth="1"/>
    <col min="1072" max="1074" width="24.28515625" style="4" bestFit="1" customWidth="1"/>
    <col min="1075" max="1076" width="12.7109375" style="4" bestFit="1" customWidth="1"/>
    <col min="1077" max="1077" width="15.5703125" style="4" bestFit="1" customWidth="1"/>
    <col min="1078" max="1245" width="11.42578125" style="4"/>
    <col min="1246" max="1246" width="4.42578125" style="4" bestFit="1" customWidth="1"/>
    <col min="1247" max="1247" width="5.5703125" style="4" bestFit="1" customWidth="1"/>
    <col min="1248" max="1248" width="14.140625" style="4" bestFit="1" customWidth="1"/>
    <col min="1249" max="1250" width="14.140625" style="4" customWidth="1"/>
    <col min="1251" max="1251" width="4.5703125" style="4" customWidth="1"/>
    <col min="1252" max="1252" width="10.28515625" style="4" bestFit="1" customWidth="1"/>
    <col min="1253" max="1253" width="13" style="4" customWidth="1"/>
    <col min="1254" max="1254" width="6" style="4" bestFit="1" customWidth="1"/>
    <col min="1255" max="1255" width="17.5703125" style="4" bestFit="1" customWidth="1"/>
    <col min="1256" max="1256" width="15.42578125" style="4" bestFit="1" customWidth="1"/>
    <col min="1257" max="1257" width="11.42578125" style="4" customWidth="1"/>
    <col min="1258" max="1258" width="11.140625" style="4" customWidth="1"/>
    <col min="1259" max="1259" width="11.7109375" style="4" bestFit="1" customWidth="1"/>
    <col min="1260" max="1260" width="10.140625" style="4" bestFit="1" customWidth="1"/>
    <col min="1261" max="1261" width="15.42578125" style="4" bestFit="1" customWidth="1"/>
    <col min="1262" max="1262" width="10" style="4" bestFit="1" customWidth="1"/>
    <col min="1263" max="1263" width="11.7109375" style="4" bestFit="1" customWidth="1"/>
    <col min="1264" max="1264" width="10.85546875" style="4" bestFit="1" customWidth="1"/>
    <col min="1265" max="1266" width="10" style="4" bestFit="1" customWidth="1"/>
    <col min="1267" max="1268" width="10.85546875" style="4" bestFit="1" customWidth="1"/>
    <col min="1269" max="1269" width="15" style="4" customWidth="1"/>
    <col min="1270" max="1270" width="9.85546875" style="4" customWidth="1"/>
    <col min="1271" max="1271" width="10.7109375" style="4" bestFit="1" customWidth="1"/>
    <col min="1272" max="1272" width="7.7109375" style="4" customWidth="1"/>
    <col min="1273" max="1273" width="8.28515625" style="4" customWidth="1"/>
    <col min="1274" max="1274" width="11.42578125" style="4" customWidth="1"/>
    <col min="1275" max="1275" width="17.28515625" style="4" bestFit="1" customWidth="1"/>
    <col min="1276" max="1276" width="15.42578125" style="4" bestFit="1" customWidth="1"/>
    <col min="1277" max="1277" width="17.28515625" style="4" bestFit="1" customWidth="1"/>
    <col min="1278" max="1278" width="17.28515625" style="4" customWidth="1"/>
    <col min="1279" max="1279" width="17.28515625" style="4" bestFit="1" customWidth="1"/>
    <col min="1280" max="1280" width="16.85546875" style="4" customWidth="1"/>
    <col min="1281" max="1281" width="16.85546875" style="4" bestFit="1" customWidth="1"/>
    <col min="1282" max="1282" width="19.140625" style="4" customWidth="1"/>
    <col min="1283" max="1283" width="18.140625" style="4" customWidth="1"/>
    <col min="1284" max="1284" width="24.140625" style="4" bestFit="1" customWidth="1"/>
    <col min="1285" max="1285" width="25.140625" style="4" customWidth="1"/>
    <col min="1286" max="1286" width="21" style="4" customWidth="1"/>
    <col min="1287" max="1287" width="23" style="4" customWidth="1"/>
    <col min="1288" max="1288" width="5.85546875" style="4" customWidth="1"/>
    <col min="1289" max="1289" width="26" style="4" customWidth="1"/>
    <col min="1290" max="1290" width="26.7109375" style="4" customWidth="1"/>
    <col min="1291" max="1291" width="22" style="4" customWidth="1"/>
    <col min="1292" max="1302" width="16.85546875" style="4" bestFit="1" customWidth="1"/>
    <col min="1303" max="1303" width="19.5703125" style="4" bestFit="1" customWidth="1"/>
    <col min="1304" max="1306" width="16.85546875" style="4" bestFit="1" customWidth="1"/>
    <col min="1307" max="1307" width="18" style="4" bestFit="1" customWidth="1"/>
    <col min="1308" max="1311" width="16.85546875" style="4" bestFit="1" customWidth="1"/>
    <col min="1312" max="1312" width="18.7109375" style="4" bestFit="1" customWidth="1"/>
    <col min="1313" max="1320" width="18.7109375" style="4" customWidth="1"/>
    <col min="1321" max="1321" width="19.5703125" style="4" customWidth="1"/>
    <col min="1322" max="1322" width="23" style="4" bestFit="1" customWidth="1"/>
    <col min="1323" max="1323" width="19.42578125" style="4" customWidth="1"/>
    <col min="1324" max="1324" width="20" style="4" bestFit="1" customWidth="1"/>
    <col min="1325" max="1325" width="22" style="4" bestFit="1" customWidth="1"/>
    <col min="1326" max="1326" width="24.28515625" style="4" bestFit="1" customWidth="1"/>
    <col min="1327" max="1327" width="22.7109375" style="4" bestFit="1" customWidth="1"/>
    <col min="1328" max="1330" width="24.28515625" style="4" bestFit="1" customWidth="1"/>
    <col min="1331" max="1332" width="12.7109375" style="4" bestFit="1" customWidth="1"/>
    <col min="1333" max="1333" width="15.5703125" style="4" bestFit="1" customWidth="1"/>
    <col min="1334" max="1501" width="11.42578125" style="4"/>
    <col min="1502" max="1502" width="4.42578125" style="4" bestFit="1" customWidth="1"/>
    <col min="1503" max="1503" width="5.5703125" style="4" bestFit="1" customWidth="1"/>
    <col min="1504" max="1504" width="14.140625" style="4" bestFit="1" customWidth="1"/>
    <col min="1505" max="1506" width="14.140625" style="4" customWidth="1"/>
    <col min="1507" max="1507" width="4.5703125" style="4" customWidth="1"/>
    <col min="1508" max="1508" width="10.28515625" style="4" bestFit="1" customWidth="1"/>
    <col min="1509" max="1509" width="13" style="4" customWidth="1"/>
    <col min="1510" max="1510" width="6" style="4" bestFit="1" customWidth="1"/>
    <col min="1511" max="1511" width="17.5703125" style="4" bestFit="1" customWidth="1"/>
    <col min="1512" max="1512" width="15.42578125" style="4" bestFit="1" customWidth="1"/>
    <col min="1513" max="1513" width="11.42578125" style="4" customWidth="1"/>
    <col min="1514" max="1514" width="11.140625" style="4" customWidth="1"/>
    <col min="1515" max="1515" width="11.7109375" style="4" bestFit="1" customWidth="1"/>
    <col min="1516" max="1516" width="10.140625" style="4" bestFit="1" customWidth="1"/>
    <col min="1517" max="1517" width="15.42578125" style="4" bestFit="1" customWidth="1"/>
    <col min="1518" max="1518" width="10" style="4" bestFit="1" customWidth="1"/>
    <col min="1519" max="1519" width="11.7109375" style="4" bestFit="1" customWidth="1"/>
    <col min="1520" max="1520" width="10.85546875" style="4" bestFit="1" customWidth="1"/>
    <col min="1521" max="1522" width="10" style="4" bestFit="1" customWidth="1"/>
    <col min="1523" max="1524" width="10.85546875" style="4" bestFit="1" customWidth="1"/>
    <col min="1525" max="1525" width="15" style="4" customWidth="1"/>
    <col min="1526" max="1526" width="9.85546875" style="4" customWidth="1"/>
    <col min="1527" max="1527" width="10.7109375" style="4" bestFit="1" customWidth="1"/>
    <col min="1528" max="1528" width="7.7109375" style="4" customWidth="1"/>
    <col min="1529" max="1529" width="8.28515625" style="4" customWidth="1"/>
    <col min="1530" max="1530" width="11.42578125" style="4" customWidth="1"/>
    <col min="1531" max="1531" width="17.28515625" style="4" bestFit="1" customWidth="1"/>
    <col min="1532" max="1532" width="15.42578125" style="4" bestFit="1" customWidth="1"/>
    <col min="1533" max="1533" width="17.28515625" style="4" bestFit="1" customWidth="1"/>
    <col min="1534" max="1534" width="17.28515625" style="4" customWidth="1"/>
    <col min="1535" max="1535" width="17.28515625" style="4" bestFit="1" customWidth="1"/>
    <col min="1536" max="1536" width="16.85546875" style="4" customWidth="1"/>
    <col min="1537" max="1537" width="16.85546875" style="4" bestFit="1" customWidth="1"/>
    <col min="1538" max="1538" width="19.140625" style="4" customWidth="1"/>
    <col min="1539" max="1539" width="18.140625" style="4" customWidth="1"/>
    <col min="1540" max="1540" width="24.140625" style="4" bestFit="1" customWidth="1"/>
    <col min="1541" max="1541" width="25.140625" style="4" customWidth="1"/>
    <col min="1542" max="1542" width="21" style="4" customWidth="1"/>
    <col min="1543" max="1543" width="23" style="4" customWidth="1"/>
    <col min="1544" max="1544" width="5.85546875" style="4" customWidth="1"/>
    <col min="1545" max="1545" width="26" style="4" customWidth="1"/>
    <col min="1546" max="1546" width="26.7109375" style="4" customWidth="1"/>
    <col min="1547" max="1547" width="22" style="4" customWidth="1"/>
    <col min="1548" max="1558" width="16.85546875" style="4" bestFit="1" customWidth="1"/>
    <col min="1559" max="1559" width="19.5703125" style="4" bestFit="1" customWidth="1"/>
    <col min="1560" max="1562" width="16.85546875" style="4" bestFit="1" customWidth="1"/>
    <col min="1563" max="1563" width="18" style="4" bestFit="1" customWidth="1"/>
    <col min="1564" max="1567" width="16.85546875" style="4" bestFit="1" customWidth="1"/>
    <col min="1568" max="1568" width="18.7109375" style="4" bestFit="1" customWidth="1"/>
    <col min="1569" max="1576" width="18.7109375" style="4" customWidth="1"/>
    <col min="1577" max="1577" width="19.5703125" style="4" customWidth="1"/>
    <col min="1578" max="1578" width="23" style="4" bestFit="1" customWidth="1"/>
    <col min="1579" max="1579" width="19.42578125" style="4" customWidth="1"/>
    <col min="1580" max="1580" width="20" style="4" bestFit="1" customWidth="1"/>
    <col min="1581" max="1581" width="22" style="4" bestFit="1" customWidth="1"/>
    <col min="1582" max="1582" width="24.28515625" style="4" bestFit="1" customWidth="1"/>
    <col min="1583" max="1583" width="22.7109375" style="4" bestFit="1" customWidth="1"/>
    <col min="1584" max="1586" width="24.28515625" style="4" bestFit="1" customWidth="1"/>
    <col min="1587" max="1588" width="12.7109375" style="4" bestFit="1" customWidth="1"/>
    <col min="1589" max="1589" width="15.5703125" style="4" bestFit="1" customWidth="1"/>
    <col min="1590" max="1757" width="11.42578125" style="4"/>
    <col min="1758" max="1758" width="4.42578125" style="4" bestFit="1" customWidth="1"/>
    <col min="1759" max="1759" width="5.5703125" style="4" bestFit="1" customWidth="1"/>
    <col min="1760" max="1760" width="14.140625" style="4" bestFit="1" customWidth="1"/>
    <col min="1761" max="1762" width="14.140625" style="4" customWidth="1"/>
    <col min="1763" max="1763" width="4.5703125" style="4" customWidth="1"/>
    <col min="1764" max="1764" width="10.28515625" style="4" bestFit="1" customWidth="1"/>
    <col min="1765" max="1765" width="13" style="4" customWidth="1"/>
    <col min="1766" max="1766" width="6" style="4" bestFit="1" customWidth="1"/>
    <col min="1767" max="1767" width="17.5703125" style="4" bestFit="1" customWidth="1"/>
    <col min="1768" max="1768" width="15.42578125" style="4" bestFit="1" customWidth="1"/>
    <col min="1769" max="1769" width="11.42578125" style="4" customWidth="1"/>
    <col min="1770" max="1770" width="11.140625" style="4" customWidth="1"/>
    <col min="1771" max="1771" width="11.7109375" style="4" bestFit="1" customWidth="1"/>
    <col min="1772" max="1772" width="10.140625" style="4" bestFit="1" customWidth="1"/>
    <col min="1773" max="1773" width="15.42578125" style="4" bestFit="1" customWidth="1"/>
    <col min="1774" max="1774" width="10" style="4" bestFit="1" customWidth="1"/>
    <col min="1775" max="1775" width="11.7109375" style="4" bestFit="1" customWidth="1"/>
    <col min="1776" max="1776" width="10.85546875" style="4" bestFit="1" customWidth="1"/>
    <col min="1777" max="1778" width="10" style="4" bestFit="1" customWidth="1"/>
    <col min="1779" max="1780" width="10.85546875" style="4" bestFit="1" customWidth="1"/>
    <col min="1781" max="1781" width="15" style="4" customWidth="1"/>
    <col min="1782" max="1782" width="9.85546875" style="4" customWidth="1"/>
    <col min="1783" max="1783" width="10.7109375" style="4" bestFit="1" customWidth="1"/>
    <col min="1784" max="1784" width="7.7109375" style="4" customWidth="1"/>
    <col min="1785" max="1785" width="8.28515625" style="4" customWidth="1"/>
    <col min="1786" max="1786" width="11.42578125" style="4" customWidth="1"/>
    <col min="1787" max="1787" width="17.28515625" style="4" bestFit="1" customWidth="1"/>
    <col min="1788" max="1788" width="15.42578125" style="4" bestFit="1" customWidth="1"/>
    <col min="1789" max="1789" width="17.28515625" style="4" bestFit="1" customWidth="1"/>
    <col min="1790" max="1790" width="17.28515625" style="4" customWidth="1"/>
    <col min="1791" max="1791" width="17.28515625" style="4" bestFit="1" customWidth="1"/>
    <col min="1792" max="1792" width="16.85546875" style="4" customWidth="1"/>
    <col min="1793" max="1793" width="16.85546875" style="4" bestFit="1" customWidth="1"/>
    <col min="1794" max="1794" width="19.140625" style="4" customWidth="1"/>
    <col min="1795" max="1795" width="18.140625" style="4" customWidth="1"/>
    <col min="1796" max="1796" width="24.140625" style="4" bestFit="1" customWidth="1"/>
    <col min="1797" max="1797" width="25.140625" style="4" customWidth="1"/>
    <col min="1798" max="1798" width="21" style="4" customWidth="1"/>
    <col min="1799" max="1799" width="23" style="4" customWidth="1"/>
    <col min="1800" max="1800" width="5.85546875" style="4" customWidth="1"/>
    <col min="1801" max="1801" width="26" style="4" customWidth="1"/>
    <col min="1802" max="1802" width="26.7109375" style="4" customWidth="1"/>
    <col min="1803" max="1803" width="22" style="4" customWidth="1"/>
    <col min="1804" max="1814" width="16.85546875" style="4" bestFit="1" customWidth="1"/>
    <col min="1815" max="1815" width="19.5703125" style="4" bestFit="1" customWidth="1"/>
    <col min="1816" max="1818" width="16.85546875" style="4" bestFit="1" customWidth="1"/>
    <col min="1819" max="1819" width="18" style="4" bestFit="1" customWidth="1"/>
    <col min="1820" max="1823" width="16.85546875" style="4" bestFit="1" customWidth="1"/>
    <col min="1824" max="1824" width="18.7109375" style="4" bestFit="1" customWidth="1"/>
    <col min="1825" max="1832" width="18.7109375" style="4" customWidth="1"/>
    <col min="1833" max="1833" width="19.5703125" style="4" customWidth="1"/>
    <col min="1834" max="1834" width="23" style="4" bestFit="1" customWidth="1"/>
    <col min="1835" max="1835" width="19.42578125" style="4" customWidth="1"/>
    <col min="1836" max="1836" width="20" style="4" bestFit="1" customWidth="1"/>
    <col min="1837" max="1837" width="22" style="4" bestFit="1" customWidth="1"/>
    <col min="1838" max="1838" width="24.28515625" style="4" bestFit="1" customWidth="1"/>
    <col min="1839" max="1839" width="22.7109375" style="4" bestFit="1" customWidth="1"/>
    <col min="1840" max="1842" width="24.28515625" style="4" bestFit="1" customWidth="1"/>
    <col min="1843" max="1844" width="12.7109375" style="4" bestFit="1" customWidth="1"/>
    <col min="1845" max="1845" width="15.5703125" style="4" bestFit="1" customWidth="1"/>
    <col min="1846" max="2013" width="11.42578125" style="4"/>
    <col min="2014" max="2014" width="4.42578125" style="4" bestFit="1" customWidth="1"/>
    <col min="2015" max="2015" width="5.5703125" style="4" bestFit="1" customWidth="1"/>
    <col min="2016" max="2016" width="14.140625" style="4" bestFit="1" customWidth="1"/>
    <col min="2017" max="2018" width="14.140625" style="4" customWidth="1"/>
    <col min="2019" max="2019" width="4.5703125" style="4" customWidth="1"/>
    <col min="2020" max="2020" width="10.28515625" style="4" bestFit="1" customWidth="1"/>
    <col min="2021" max="2021" width="13" style="4" customWidth="1"/>
    <col min="2022" max="2022" width="6" style="4" bestFit="1" customWidth="1"/>
    <col min="2023" max="2023" width="17.5703125" style="4" bestFit="1" customWidth="1"/>
    <col min="2024" max="2024" width="15.42578125" style="4" bestFit="1" customWidth="1"/>
    <col min="2025" max="2025" width="11.42578125" style="4" customWidth="1"/>
    <col min="2026" max="2026" width="11.140625" style="4" customWidth="1"/>
    <col min="2027" max="2027" width="11.7109375" style="4" bestFit="1" customWidth="1"/>
    <col min="2028" max="2028" width="10.140625" style="4" bestFit="1" customWidth="1"/>
    <col min="2029" max="2029" width="15.42578125" style="4" bestFit="1" customWidth="1"/>
    <col min="2030" max="2030" width="10" style="4" bestFit="1" customWidth="1"/>
    <col min="2031" max="2031" width="11.7109375" style="4" bestFit="1" customWidth="1"/>
    <col min="2032" max="2032" width="10.85546875" style="4" bestFit="1" customWidth="1"/>
    <col min="2033" max="2034" width="10" style="4" bestFit="1" customWidth="1"/>
    <col min="2035" max="2036" width="10.85546875" style="4" bestFit="1" customWidth="1"/>
    <col min="2037" max="2037" width="15" style="4" customWidth="1"/>
    <col min="2038" max="2038" width="9.85546875" style="4" customWidth="1"/>
    <col min="2039" max="2039" width="10.7109375" style="4" bestFit="1" customWidth="1"/>
    <col min="2040" max="2040" width="7.7109375" style="4" customWidth="1"/>
    <col min="2041" max="2041" width="8.28515625" style="4" customWidth="1"/>
    <col min="2042" max="2042" width="11.42578125" style="4" customWidth="1"/>
    <col min="2043" max="2043" width="17.28515625" style="4" bestFit="1" customWidth="1"/>
    <col min="2044" max="2044" width="15.42578125" style="4" bestFit="1" customWidth="1"/>
    <col min="2045" max="2045" width="17.28515625" style="4" bestFit="1" customWidth="1"/>
    <col min="2046" max="2046" width="17.28515625" style="4" customWidth="1"/>
    <col min="2047" max="2047" width="17.28515625" style="4" bestFit="1" customWidth="1"/>
    <col min="2048" max="2048" width="16.85546875" style="4" customWidth="1"/>
    <col min="2049" max="2049" width="16.85546875" style="4" bestFit="1" customWidth="1"/>
    <col min="2050" max="2050" width="19.140625" style="4" customWidth="1"/>
    <col min="2051" max="2051" width="18.140625" style="4" customWidth="1"/>
    <col min="2052" max="2052" width="24.140625" style="4" bestFit="1" customWidth="1"/>
    <col min="2053" max="2053" width="25.140625" style="4" customWidth="1"/>
    <col min="2054" max="2054" width="21" style="4" customWidth="1"/>
    <col min="2055" max="2055" width="23" style="4" customWidth="1"/>
    <col min="2056" max="2056" width="5.85546875" style="4" customWidth="1"/>
    <col min="2057" max="2057" width="26" style="4" customWidth="1"/>
    <col min="2058" max="2058" width="26.7109375" style="4" customWidth="1"/>
    <col min="2059" max="2059" width="22" style="4" customWidth="1"/>
    <col min="2060" max="2070" width="16.85546875" style="4" bestFit="1" customWidth="1"/>
    <col min="2071" max="2071" width="19.5703125" style="4" bestFit="1" customWidth="1"/>
    <col min="2072" max="2074" width="16.85546875" style="4" bestFit="1" customWidth="1"/>
    <col min="2075" max="2075" width="18" style="4" bestFit="1" customWidth="1"/>
    <col min="2076" max="2079" width="16.85546875" style="4" bestFit="1" customWidth="1"/>
    <col min="2080" max="2080" width="18.7109375" style="4" bestFit="1" customWidth="1"/>
    <col min="2081" max="2088" width="18.7109375" style="4" customWidth="1"/>
    <col min="2089" max="2089" width="19.5703125" style="4" customWidth="1"/>
    <col min="2090" max="2090" width="23" style="4" bestFit="1" customWidth="1"/>
    <col min="2091" max="2091" width="19.42578125" style="4" customWidth="1"/>
    <col min="2092" max="2092" width="20" style="4" bestFit="1" customWidth="1"/>
    <col min="2093" max="2093" width="22" style="4" bestFit="1" customWidth="1"/>
    <col min="2094" max="2094" width="24.28515625" style="4" bestFit="1" customWidth="1"/>
    <col min="2095" max="2095" width="22.7109375" style="4" bestFit="1" customWidth="1"/>
    <col min="2096" max="2098" width="24.28515625" style="4" bestFit="1" customWidth="1"/>
    <col min="2099" max="2100" width="12.7109375" style="4" bestFit="1" customWidth="1"/>
    <col min="2101" max="2101" width="15.5703125" style="4" bestFit="1" customWidth="1"/>
    <col min="2102" max="2269" width="11.42578125" style="4"/>
    <col min="2270" max="2270" width="4.42578125" style="4" bestFit="1" customWidth="1"/>
    <col min="2271" max="2271" width="5.5703125" style="4" bestFit="1" customWidth="1"/>
    <col min="2272" max="2272" width="14.140625" style="4" bestFit="1" customWidth="1"/>
    <col min="2273" max="2274" width="14.140625" style="4" customWidth="1"/>
    <col min="2275" max="2275" width="4.5703125" style="4" customWidth="1"/>
    <col min="2276" max="2276" width="10.28515625" style="4" bestFit="1" customWidth="1"/>
    <col min="2277" max="2277" width="13" style="4" customWidth="1"/>
    <col min="2278" max="2278" width="6" style="4" bestFit="1" customWidth="1"/>
    <col min="2279" max="2279" width="17.5703125" style="4" bestFit="1" customWidth="1"/>
    <col min="2280" max="2280" width="15.42578125" style="4" bestFit="1" customWidth="1"/>
    <col min="2281" max="2281" width="11.42578125" style="4" customWidth="1"/>
    <col min="2282" max="2282" width="11.140625" style="4" customWidth="1"/>
    <col min="2283" max="2283" width="11.7109375" style="4" bestFit="1" customWidth="1"/>
    <col min="2284" max="2284" width="10.140625" style="4" bestFit="1" customWidth="1"/>
    <col min="2285" max="2285" width="15.42578125" style="4" bestFit="1" customWidth="1"/>
    <col min="2286" max="2286" width="10" style="4" bestFit="1" customWidth="1"/>
    <col min="2287" max="2287" width="11.7109375" style="4" bestFit="1" customWidth="1"/>
    <col min="2288" max="2288" width="10.85546875" style="4" bestFit="1" customWidth="1"/>
    <col min="2289" max="2290" width="10" style="4" bestFit="1" customWidth="1"/>
    <col min="2291" max="2292" width="10.85546875" style="4" bestFit="1" customWidth="1"/>
    <col min="2293" max="2293" width="15" style="4" customWidth="1"/>
    <col min="2294" max="2294" width="9.85546875" style="4" customWidth="1"/>
    <col min="2295" max="2295" width="10.7109375" style="4" bestFit="1" customWidth="1"/>
    <col min="2296" max="2296" width="7.7109375" style="4" customWidth="1"/>
    <col min="2297" max="2297" width="8.28515625" style="4" customWidth="1"/>
    <col min="2298" max="2298" width="11.42578125" style="4" customWidth="1"/>
    <col min="2299" max="2299" width="17.28515625" style="4" bestFit="1" customWidth="1"/>
    <col min="2300" max="2300" width="15.42578125" style="4" bestFit="1" customWidth="1"/>
    <col min="2301" max="2301" width="17.28515625" style="4" bestFit="1" customWidth="1"/>
    <col min="2302" max="2302" width="17.28515625" style="4" customWidth="1"/>
    <col min="2303" max="2303" width="17.28515625" style="4" bestFit="1" customWidth="1"/>
    <col min="2304" max="2304" width="16.85546875" style="4" customWidth="1"/>
    <col min="2305" max="2305" width="16.85546875" style="4" bestFit="1" customWidth="1"/>
    <col min="2306" max="2306" width="19.140625" style="4" customWidth="1"/>
    <col min="2307" max="2307" width="18.140625" style="4" customWidth="1"/>
    <col min="2308" max="2308" width="24.140625" style="4" bestFit="1" customWidth="1"/>
    <col min="2309" max="2309" width="25.140625" style="4" customWidth="1"/>
    <col min="2310" max="2310" width="21" style="4" customWidth="1"/>
    <col min="2311" max="2311" width="23" style="4" customWidth="1"/>
    <col min="2312" max="2312" width="5.85546875" style="4" customWidth="1"/>
    <col min="2313" max="2313" width="26" style="4" customWidth="1"/>
    <col min="2314" max="2314" width="26.7109375" style="4" customWidth="1"/>
    <col min="2315" max="2315" width="22" style="4" customWidth="1"/>
    <col min="2316" max="2326" width="16.85546875" style="4" bestFit="1" customWidth="1"/>
    <col min="2327" max="2327" width="19.5703125" style="4" bestFit="1" customWidth="1"/>
    <col min="2328" max="2330" width="16.85546875" style="4" bestFit="1" customWidth="1"/>
    <col min="2331" max="2331" width="18" style="4" bestFit="1" customWidth="1"/>
    <col min="2332" max="2335" width="16.85546875" style="4" bestFit="1" customWidth="1"/>
    <col min="2336" max="2336" width="18.7109375" style="4" bestFit="1" customWidth="1"/>
    <col min="2337" max="2344" width="18.7109375" style="4" customWidth="1"/>
    <col min="2345" max="2345" width="19.5703125" style="4" customWidth="1"/>
    <col min="2346" max="2346" width="23" style="4" bestFit="1" customWidth="1"/>
    <col min="2347" max="2347" width="19.42578125" style="4" customWidth="1"/>
    <col min="2348" max="2348" width="20" style="4" bestFit="1" customWidth="1"/>
    <col min="2349" max="2349" width="22" style="4" bestFit="1" customWidth="1"/>
    <col min="2350" max="2350" width="24.28515625" style="4" bestFit="1" customWidth="1"/>
    <col min="2351" max="2351" width="22.7109375" style="4" bestFit="1" customWidth="1"/>
    <col min="2352" max="2354" width="24.28515625" style="4" bestFit="1" customWidth="1"/>
    <col min="2355" max="2356" width="12.7109375" style="4" bestFit="1" customWidth="1"/>
    <col min="2357" max="2357" width="15.5703125" style="4" bestFit="1" customWidth="1"/>
    <col min="2358" max="2525" width="11.42578125" style="4"/>
    <col min="2526" max="2526" width="4.42578125" style="4" bestFit="1" customWidth="1"/>
    <col min="2527" max="2527" width="5.5703125" style="4" bestFit="1" customWidth="1"/>
    <col min="2528" max="2528" width="14.140625" style="4" bestFit="1" customWidth="1"/>
    <col min="2529" max="2530" width="14.140625" style="4" customWidth="1"/>
    <col min="2531" max="2531" width="4.5703125" style="4" customWidth="1"/>
    <col min="2532" max="2532" width="10.28515625" style="4" bestFit="1" customWidth="1"/>
    <col min="2533" max="2533" width="13" style="4" customWidth="1"/>
    <col min="2534" max="2534" width="6" style="4" bestFit="1" customWidth="1"/>
    <col min="2535" max="2535" width="17.5703125" style="4" bestFit="1" customWidth="1"/>
    <col min="2536" max="2536" width="15.42578125" style="4" bestFit="1" customWidth="1"/>
    <col min="2537" max="2537" width="11.42578125" style="4" customWidth="1"/>
    <col min="2538" max="2538" width="11.140625" style="4" customWidth="1"/>
    <col min="2539" max="2539" width="11.7109375" style="4" bestFit="1" customWidth="1"/>
    <col min="2540" max="2540" width="10.140625" style="4" bestFit="1" customWidth="1"/>
    <col min="2541" max="2541" width="15.42578125" style="4" bestFit="1" customWidth="1"/>
    <col min="2542" max="2542" width="10" style="4" bestFit="1" customWidth="1"/>
    <col min="2543" max="2543" width="11.7109375" style="4" bestFit="1" customWidth="1"/>
    <col min="2544" max="2544" width="10.85546875" style="4" bestFit="1" customWidth="1"/>
    <col min="2545" max="2546" width="10" style="4" bestFit="1" customWidth="1"/>
    <col min="2547" max="2548" width="10.85546875" style="4" bestFit="1" customWidth="1"/>
    <col min="2549" max="2549" width="15" style="4" customWidth="1"/>
    <col min="2550" max="2550" width="9.85546875" style="4" customWidth="1"/>
    <col min="2551" max="2551" width="10.7109375" style="4" bestFit="1" customWidth="1"/>
    <col min="2552" max="2552" width="7.7109375" style="4" customWidth="1"/>
    <col min="2553" max="2553" width="8.28515625" style="4" customWidth="1"/>
    <col min="2554" max="2554" width="11.42578125" style="4" customWidth="1"/>
    <col min="2555" max="2555" width="17.28515625" style="4" bestFit="1" customWidth="1"/>
    <col min="2556" max="2556" width="15.42578125" style="4" bestFit="1" customWidth="1"/>
    <col min="2557" max="2557" width="17.28515625" style="4" bestFit="1" customWidth="1"/>
    <col min="2558" max="2558" width="17.28515625" style="4" customWidth="1"/>
    <col min="2559" max="2559" width="17.28515625" style="4" bestFit="1" customWidth="1"/>
    <col min="2560" max="2560" width="16.85546875" style="4" customWidth="1"/>
    <col min="2561" max="2561" width="16.85546875" style="4" bestFit="1" customWidth="1"/>
    <col min="2562" max="2562" width="19.140625" style="4" customWidth="1"/>
    <col min="2563" max="2563" width="18.140625" style="4" customWidth="1"/>
    <col min="2564" max="2564" width="24.140625" style="4" bestFit="1" customWidth="1"/>
    <col min="2565" max="2565" width="25.140625" style="4" customWidth="1"/>
    <col min="2566" max="2566" width="21" style="4" customWidth="1"/>
    <col min="2567" max="2567" width="23" style="4" customWidth="1"/>
    <col min="2568" max="2568" width="5.85546875" style="4" customWidth="1"/>
    <col min="2569" max="2569" width="26" style="4" customWidth="1"/>
    <col min="2570" max="2570" width="26.7109375" style="4" customWidth="1"/>
    <col min="2571" max="2571" width="22" style="4" customWidth="1"/>
    <col min="2572" max="2582" width="16.85546875" style="4" bestFit="1" customWidth="1"/>
    <col min="2583" max="2583" width="19.5703125" style="4" bestFit="1" customWidth="1"/>
    <col min="2584" max="2586" width="16.85546875" style="4" bestFit="1" customWidth="1"/>
    <col min="2587" max="2587" width="18" style="4" bestFit="1" customWidth="1"/>
    <col min="2588" max="2591" width="16.85546875" style="4" bestFit="1" customWidth="1"/>
    <col min="2592" max="2592" width="18.7109375" style="4" bestFit="1" customWidth="1"/>
    <col min="2593" max="2600" width="18.7109375" style="4" customWidth="1"/>
    <col min="2601" max="2601" width="19.5703125" style="4" customWidth="1"/>
    <col min="2602" max="2602" width="23" style="4" bestFit="1" customWidth="1"/>
    <col min="2603" max="2603" width="19.42578125" style="4" customWidth="1"/>
    <col min="2604" max="2604" width="20" style="4" bestFit="1" customWidth="1"/>
    <col min="2605" max="2605" width="22" style="4" bestFit="1" customWidth="1"/>
    <col min="2606" max="2606" width="24.28515625" style="4" bestFit="1" customWidth="1"/>
    <col min="2607" max="2607" width="22.7109375" style="4" bestFit="1" customWidth="1"/>
    <col min="2608" max="2610" width="24.28515625" style="4" bestFit="1" customWidth="1"/>
    <col min="2611" max="2612" width="12.7109375" style="4" bestFit="1" customWidth="1"/>
    <col min="2613" max="2613" width="15.5703125" style="4" bestFit="1" customWidth="1"/>
    <col min="2614" max="2781" width="11.42578125" style="4"/>
    <col min="2782" max="2782" width="4.42578125" style="4" bestFit="1" customWidth="1"/>
    <col min="2783" max="2783" width="5.5703125" style="4" bestFit="1" customWidth="1"/>
    <col min="2784" max="2784" width="14.140625" style="4" bestFit="1" customWidth="1"/>
    <col min="2785" max="2786" width="14.140625" style="4" customWidth="1"/>
    <col min="2787" max="2787" width="4.5703125" style="4" customWidth="1"/>
    <col min="2788" max="2788" width="10.28515625" style="4" bestFit="1" customWidth="1"/>
    <col min="2789" max="2789" width="13" style="4" customWidth="1"/>
    <col min="2790" max="2790" width="6" style="4" bestFit="1" customWidth="1"/>
    <col min="2791" max="2791" width="17.5703125" style="4" bestFit="1" customWidth="1"/>
    <col min="2792" max="2792" width="15.42578125" style="4" bestFit="1" customWidth="1"/>
    <col min="2793" max="2793" width="11.42578125" style="4" customWidth="1"/>
    <col min="2794" max="2794" width="11.140625" style="4" customWidth="1"/>
    <col min="2795" max="2795" width="11.7109375" style="4" bestFit="1" customWidth="1"/>
    <col min="2796" max="2796" width="10.140625" style="4" bestFit="1" customWidth="1"/>
    <col min="2797" max="2797" width="15.42578125" style="4" bestFit="1" customWidth="1"/>
    <col min="2798" max="2798" width="10" style="4" bestFit="1" customWidth="1"/>
    <col min="2799" max="2799" width="11.7109375" style="4" bestFit="1" customWidth="1"/>
    <col min="2800" max="2800" width="10.85546875" style="4" bestFit="1" customWidth="1"/>
    <col min="2801" max="2802" width="10" style="4" bestFit="1" customWidth="1"/>
    <col min="2803" max="2804" width="10.85546875" style="4" bestFit="1" customWidth="1"/>
    <col min="2805" max="2805" width="15" style="4" customWidth="1"/>
    <col min="2806" max="2806" width="9.85546875" style="4" customWidth="1"/>
    <col min="2807" max="2807" width="10.7109375" style="4" bestFit="1" customWidth="1"/>
    <col min="2808" max="2808" width="7.7109375" style="4" customWidth="1"/>
    <col min="2809" max="2809" width="8.28515625" style="4" customWidth="1"/>
    <col min="2810" max="2810" width="11.42578125" style="4" customWidth="1"/>
    <col min="2811" max="2811" width="17.28515625" style="4" bestFit="1" customWidth="1"/>
    <col min="2812" max="2812" width="15.42578125" style="4" bestFit="1" customWidth="1"/>
    <col min="2813" max="2813" width="17.28515625" style="4" bestFit="1" customWidth="1"/>
    <col min="2814" max="2814" width="17.28515625" style="4" customWidth="1"/>
    <col min="2815" max="2815" width="17.28515625" style="4" bestFit="1" customWidth="1"/>
    <col min="2816" max="2816" width="16.85546875" style="4" customWidth="1"/>
    <col min="2817" max="2817" width="16.85546875" style="4" bestFit="1" customWidth="1"/>
    <col min="2818" max="2818" width="19.140625" style="4" customWidth="1"/>
    <col min="2819" max="2819" width="18.140625" style="4" customWidth="1"/>
    <col min="2820" max="2820" width="24.140625" style="4" bestFit="1" customWidth="1"/>
    <col min="2821" max="2821" width="25.140625" style="4" customWidth="1"/>
    <col min="2822" max="2822" width="21" style="4" customWidth="1"/>
    <col min="2823" max="2823" width="23" style="4" customWidth="1"/>
    <col min="2824" max="2824" width="5.85546875" style="4" customWidth="1"/>
    <col min="2825" max="2825" width="26" style="4" customWidth="1"/>
    <col min="2826" max="2826" width="26.7109375" style="4" customWidth="1"/>
    <col min="2827" max="2827" width="22" style="4" customWidth="1"/>
    <col min="2828" max="2838" width="16.85546875" style="4" bestFit="1" customWidth="1"/>
    <col min="2839" max="2839" width="19.5703125" style="4" bestFit="1" customWidth="1"/>
    <col min="2840" max="2842" width="16.85546875" style="4" bestFit="1" customWidth="1"/>
    <col min="2843" max="2843" width="18" style="4" bestFit="1" customWidth="1"/>
    <col min="2844" max="2847" width="16.85546875" style="4" bestFit="1" customWidth="1"/>
    <col min="2848" max="2848" width="18.7109375" style="4" bestFit="1" customWidth="1"/>
    <col min="2849" max="2856" width="18.7109375" style="4" customWidth="1"/>
    <col min="2857" max="2857" width="19.5703125" style="4" customWidth="1"/>
    <col min="2858" max="2858" width="23" style="4" bestFit="1" customWidth="1"/>
    <col min="2859" max="2859" width="19.42578125" style="4" customWidth="1"/>
    <col min="2860" max="2860" width="20" style="4" bestFit="1" customWidth="1"/>
    <col min="2861" max="2861" width="22" style="4" bestFit="1" customWidth="1"/>
    <col min="2862" max="2862" width="24.28515625" style="4" bestFit="1" customWidth="1"/>
    <col min="2863" max="2863" width="22.7109375" style="4" bestFit="1" customWidth="1"/>
    <col min="2864" max="2866" width="24.28515625" style="4" bestFit="1" customWidth="1"/>
    <col min="2867" max="2868" width="12.7109375" style="4" bestFit="1" customWidth="1"/>
    <col min="2869" max="2869" width="15.5703125" style="4" bestFit="1" customWidth="1"/>
    <col min="2870" max="3037" width="11.42578125" style="4"/>
    <col min="3038" max="3038" width="4.42578125" style="4" bestFit="1" customWidth="1"/>
    <col min="3039" max="3039" width="5.5703125" style="4" bestFit="1" customWidth="1"/>
    <col min="3040" max="3040" width="14.140625" style="4" bestFit="1" customWidth="1"/>
    <col min="3041" max="3042" width="14.140625" style="4" customWidth="1"/>
    <col min="3043" max="3043" width="4.5703125" style="4" customWidth="1"/>
    <col min="3044" max="3044" width="10.28515625" style="4" bestFit="1" customWidth="1"/>
    <col min="3045" max="3045" width="13" style="4" customWidth="1"/>
    <col min="3046" max="3046" width="6" style="4" bestFit="1" customWidth="1"/>
    <col min="3047" max="3047" width="17.5703125" style="4" bestFit="1" customWidth="1"/>
    <col min="3048" max="3048" width="15.42578125" style="4" bestFit="1" customWidth="1"/>
    <col min="3049" max="3049" width="11.42578125" style="4" customWidth="1"/>
    <col min="3050" max="3050" width="11.140625" style="4" customWidth="1"/>
    <col min="3051" max="3051" width="11.7109375" style="4" bestFit="1" customWidth="1"/>
    <col min="3052" max="3052" width="10.140625" style="4" bestFit="1" customWidth="1"/>
    <col min="3053" max="3053" width="15.42578125" style="4" bestFit="1" customWidth="1"/>
    <col min="3054" max="3054" width="10" style="4" bestFit="1" customWidth="1"/>
    <col min="3055" max="3055" width="11.7109375" style="4" bestFit="1" customWidth="1"/>
    <col min="3056" max="3056" width="10.85546875" style="4" bestFit="1" customWidth="1"/>
    <col min="3057" max="3058" width="10" style="4" bestFit="1" customWidth="1"/>
    <col min="3059" max="3060" width="10.85546875" style="4" bestFit="1" customWidth="1"/>
    <col min="3061" max="3061" width="15" style="4" customWidth="1"/>
    <col min="3062" max="3062" width="9.85546875" style="4" customWidth="1"/>
    <col min="3063" max="3063" width="10.7109375" style="4" bestFit="1" customWidth="1"/>
    <col min="3064" max="3064" width="7.7109375" style="4" customWidth="1"/>
    <col min="3065" max="3065" width="8.28515625" style="4" customWidth="1"/>
    <col min="3066" max="3066" width="11.42578125" style="4" customWidth="1"/>
    <col min="3067" max="3067" width="17.28515625" style="4" bestFit="1" customWidth="1"/>
    <col min="3068" max="3068" width="15.42578125" style="4" bestFit="1" customWidth="1"/>
    <col min="3069" max="3069" width="17.28515625" style="4" bestFit="1" customWidth="1"/>
    <col min="3070" max="3070" width="17.28515625" style="4" customWidth="1"/>
    <col min="3071" max="3071" width="17.28515625" style="4" bestFit="1" customWidth="1"/>
    <col min="3072" max="3072" width="16.85546875" style="4" customWidth="1"/>
    <col min="3073" max="3073" width="16.85546875" style="4" bestFit="1" customWidth="1"/>
    <col min="3074" max="3074" width="19.140625" style="4" customWidth="1"/>
    <col min="3075" max="3075" width="18.140625" style="4" customWidth="1"/>
    <col min="3076" max="3076" width="24.140625" style="4" bestFit="1" customWidth="1"/>
    <col min="3077" max="3077" width="25.140625" style="4" customWidth="1"/>
    <col min="3078" max="3078" width="21" style="4" customWidth="1"/>
    <col min="3079" max="3079" width="23" style="4" customWidth="1"/>
    <col min="3080" max="3080" width="5.85546875" style="4" customWidth="1"/>
    <col min="3081" max="3081" width="26" style="4" customWidth="1"/>
    <col min="3082" max="3082" width="26.7109375" style="4" customWidth="1"/>
    <col min="3083" max="3083" width="22" style="4" customWidth="1"/>
    <col min="3084" max="3094" width="16.85546875" style="4" bestFit="1" customWidth="1"/>
    <col min="3095" max="3095" width="19.5703125" style="4" bestFit="1" customWidth="1"/>
    <col min="3096" max="3098" width="16.85546875" style="4" bestFit="1" customWidth="1"/>
    <col min="3099" max="3099" width="18" style="4" bestFit="1" customWidth="1"/>
    <col min="3100" max="3103" width="16.85546875" style="4" bestFit="1" customWidth="1"/>
    <col min="3104" max="3104" width="18.7109375" style="4" bestFit="1" customWidth="1"/>
    <col min="3105" max="3112" width="18.7109375" style="4" customWidth="1"/>
    <col min="3113" max="3113" width="19.5703125" style="4" customWidth="1"/>
    <col min="3114" max="3114" width="23" style="4" bestFit="1" customWidth="1"/>
    <col min="3115" max="3115" width="19.42578125" style="4" customWidth="1"/>
    <col min="3116" max="3116" width="20" style="4" bestFit="1" customWidth="1"/>
    <col min="3117" max="3117" width="22" style="4" bestFit="1" customWidth="1"/>
    <col min="3118" max="3118" width="24.28515625" style="4" bestFit="1" customWidth="1"/>
    <col min="3119" max="3119" width="22.7109375" style="4" bestFit="1" customWidth="1"/>
    <col min="3120" max="3122" width="24.28515625" style="4" bestFit="1" customWidth="1"/>
    <col min="3123" max="3124" width="12.7109375" style="4" bestFit="1" customWidth="1"/>
    <col min="3125" max="3125" width="15.5703125" style="4" bestFit="1" customWidth="1"/>
    <col min="3126" max="3293" width="11.42578125" style="4"/>
    <col min="3294" max="3294" width="4.42578125" style="4" bestFit="1" customWidth="1"/>
    <col min="3295" max="3295" width="5.5703125" style="4" bestFit="1" customWidth="1"/>
    <col min="3296" max="3296" width="14.140625" style="4" bestFit="1" customWidth="1"/>
    <col min="3297" max="3298" width="14.140625" style="4" customWidth="1"/>
    <col min="3299" max="3299" width="4.5703125" style="4" customWidth="1"/>
    <col min="3300" max="3300" width="10.28515625" style="4" bestFit="1" customWidth="1"/>
    <col min="3301" max="3301" width="13" style="4" customWidth="1"/>
    <col min="3302" max="3302" width="6" style="4" bestFit="1" customWidth="1"/>
    <col min="3303" max="3303" width="17.5703125" style="4" bestFit="1" customWidth="1"/>
    <col min="3304" max="3304" width="15.42578125" style="4" bestFit="1" customWidth="1"/>
    <col min="3305" max="3305" width="11.42578125" style="4" customWidth="1"/>
    <col min="3306" max="3306" width="11.140625" style="4" customWidth="1"/>
    <col min="3307" max="3307" width="11.7109375" style="4" bestFit="1" customWidth="1"/>
    <col min="3308" max="3308" width="10.140625" style="4" bestFit="1" customWidth="1"/>
    <col min="3309" max="3309" width="15.42578125" style="4" bestFit="1" customWidth="1"/>
    <col min="3310" max="3310" width="10" style="4" bestFit="1" customWidth="1"/>
    <col min="3311" max="3311" width="11.7109375" style="4" bestFit="1" customWidth="1"/>
    <col min="3312" max="3312" width="10.85546875" style="4" bestFit="1" customWidth="1"/>
    <col min="3313" max="3314" width="10" style="4" bestFit="1" customWidth="1"/>
    <col min="3315" max="3316" width="10.85546875" style="4" bestFit="1" customWidth="1"/>
    <col min="3317" max="3317" width="15" style="4" customWidth="1"/>
    <col min="3318" max="3318" width="9.85546875" style="4" customWidth="1"/>
    <col min="3319" max="3319" width="10.7109375" style="4" bestFit="1" customWidth="1"/>
    <col min="3320" max="3320" width="7.7109375" style="4" customWidth="1"/>
    <col min="3321" max="3321" width="8.28515625" style="4" customWidth="1"/>
    <col min="3322" max="3322" width="11.42578125" style="4" customWidth="1"/>
    <col min="3323" max="3323" width="17.28515625" style="4" bestFit="1" customWidth="1"/>
    <col min="3324" max="3324" width="15.42578125" style="4" bestFit="1" customWidth="1"/>
    <col min="3325" max="3325" width="17.28515625" style="4" bestFit="1" customWidth="1"/>
    <col min="3326" max="3326" width="17.28515625" style="4" customWidth="1"/>
    <col min="3327" max="3327" width="17.28515625" style="4" bestFit="1" customWidth="1"/>
    <col min="3328" max="3328" width="16.85546875" style="4" customWidth="1"/>
    <col min="3329" max="3329" width="16.85546875" style="4" bestFit="1" customWidth="1"/>
    <col min="3330" max="3330" width="19.140625" style="4" customWidth="1"/>
    <col min="3331" max="3331" width="18.140625" style="4" customWidth="1"/>
    <col min="3332" max="3332" width="24.140625" style="4" bestFit="1" customWidth="1"/>
    <col min="3333" max="3333" width="25.140625" style="4" customWidth="1"/>
    <col min="3334" max="3334" width="21" style="4" customWidth="1"/>
    <col min="3335" max="3335" width="23" style="4" customWidth="1"/>
    <col min="3336" max="3336" width="5.85546875" style="4" customWidth="1"/>
    <col min="3337" max="3337" width="26" style="4" customWidth="1"/>
    <col min="3338" max="3338" width="26.7109375" style="4" customWidth="1"/>
    <col min="3339" max="3339" width="22" style="4" customWidth="1"/>
    <col min="3340" max="3350" width="16.85546875" style="4" bestFit="1" customWidth="1"/>
    <col min="3351" max="3351" width="19.5703125" style="4" bestFit="1" customWidth="1"/>
    <col min="3352" max="3354" width="16.85546875" style="4" bestFit="1" customWidth="1"/>
    <col min="3355" max="3355" width="18" style="4" bestFit="1" customWidth="1"/>
    <col min="3356" max="3359" width="16.85546875" style="4" bestFit="1" customWidth="1"/>
    <col min="3360" max="3360" width="18.7109375" style="4" bestFit="1" customWidth="1"/>
    <col min="3361" max="3368" width="18.7109375" style="4" customWidth="1"/>
    <col min="3369" max="3369" width="19.5703125" style="4" customWidth="1"/>
    <col min="3370" max="3370" width="23" style="4" bestFit="1" customWidth="1"/>
    <col min="3371" max="3371" width="19.42578125" style="4" customWidth="1"/>
    <col min="3372" max="3372" width="20" style="4" bestFit="1" customWidth="1"/>
    <col min="3373" max="3373" width="22" style="4" bestFit="1" customWidth="1"/>
    <col min="3374" max="3374" width="24.28515625" style="4" bestFit="1" customWidth="1"/>
    <col min="3375" max="3375" width="22.7109375" style="4" bestFit="1" customWidth="1"/>
    <col min="3376" max="3378" width="24.28515625" style="4" bestFit="1" customWidth="1"/>
    <col min="3379" max="3380" width="12.7109375" style="4" bestFit="1" customWidth="1"/>
    <col min="3381" max="3381" width="15.5703125" style="4" bestFit="1" customWidth="1"/>
    <col min="3382" max="3549" width="11.42578125" style="4"/>
    <col min="3550" max="3550" width="4.42578125" style="4" bestFit="1" customWidth="1"/>
    <col min="3551" max="3551" width="5.5703125" style="4" bestFit="1" customWidth="1"/>
    <col min="3552" max="3552" width="14.140625" style="4" bestFit="1" customWidth="1"/>
    <col min="3553" max="3554" width="14.140625" style="4" customWidth="1"/>
    <col min="3555" max="3555" width="4.5703125" style="4" customWidth="1"/>
    <col min="3556" max="3556" width="10.28515625" style="4" bestFit="1" customWidth="1"/>
    <col min="3557" max="3557" width="13" style="4" customWidth="1"/>
    <col min="3558" max="3558" width="6" style="4" bestFit="1" customWidth="1"/>
    <col min="3559" max="3559" width="17.5703125" style="4" bestFit="1" customWidth="1"/>
    <col min="3560" max="3560" width="15.42578125" style="4" bestFit="1" customWidth="1"/>
    <col min="3561" max="3561" width="11.42578125" style="4" customWidth="1"/>
    <col min="3562" max="3562" width="11.140625" style="4" customWidth="1"/>
    <col min="3563" max="3563" width="11.7109375" style="4" bestFit="1" customWidth="1"/>
    <col min="3564" max="3564" width="10.140625" style="4" bestFit="1" customWidth="1"/>
    <col min="3565" max="3565" width="15.42578125" style="4" bestFit="1" customWidth="1"/>
    <col min="3566" max="3566" width="10" style="4" bestFit="1" customWidth="1"/>
    <col min="3567" max="3567" width="11.7109375" style="4" bestFit="1" customWidth="1"/>
    <col min="3568" max="3568" width="10.85546875" style="4" bestFit="1" customWidth="1"/>
    <col min="3569" max="3570" width="10" style="4" bestFit="1" customWidth="1"/>
    <col min="3571" max="3572" width="10.85546875" style="4" bestFit="1" customWidth="1"/>
    <col min="3573" max="3573" width="15" style="4" customWidth="1"/>
    <col min="3574" max="3574" width="9.85546875" style="4" customWidth="1"/>
    <col min="3575" max="3575" width="10.7109375" style="4" bestFit="1" customWidth="1"/>
    <col min="3576" max="3576" width="7.7109375" style="4" customWidth="1"/>
    <col min="3577" max="3577" width="8.28515625" style="4" customWidth="1"/>
    <col min="3578" max="3578" width="11.42578125" style="4" customWidth="1"/>
    <col min="3579" max="3579" width="17.28515625" style="4" bestFit="1" customWidth="1"/>
    <col min="3580" max="3580" width="15.42578125" style="4" bestFit="1" customWidth="1"/>
    <col min="3581" max="3581" width="17.28515625" style="4" bestFit="1" customWidth="1"/>
    <col min="3582" max="3582" width="17.28515625" style="4" customWidth="1"/>
    <col min="3583" max="3583" width="17.28515625" style="4" bestFit="1" customWidth="1"/>
    <col min="3584" max="3584" width="16.85546875" style="4" customWidth="1"/>
    <col min="3585" max="3585" width="16.85546875" style="4" bestFit="1" customWidth="1"/>
    <col min="3586" max="3586" width="19.140625" style="4" customWidth="1"/>
    <col min="3587" max="3587" width="18.140625" style="4" customWidth="1"/>
    <col min="3588" max="3588" width="24.140625" style="4" bestFit="1" customWidth="1"/>
    <col min="3589" max="3589" width="25.140625" style="4" customWidth="1"/>
    <col min="3590" max="3590" width="21" style="4" customWidth="1"/>
    <col min="3591" max="3591" width="23" style="4" customWidth="1"/>
    <col min="3592" max="3592" width="5.85546875" style="4" customWidth="1"/>
    <col min="3593" max="3593" width="26" style="4" customWidth="1"/>
    <col min="3594" max="3594" width="26.7109375" style="4" customWidth="1"/>
    <col min="3595" max="3595" width="22" style="4" customWidth="1"/>
    <col min="3596" max="3606" width="16.85546875" style="4" bestFit="1" customWidth="1"/>
    <col min="3607" max="3607" width="19.5703125" style="4" bestFit="1" customWidth="1"/>
    <col min="3608" max="3610" width="16.85546875" style="4" bestFit="1" customWidth="1"/>
    <col min="3611" max="3611" width="18" style="4" bestFit="1" customWidth="1"/>
    <col min="3612" max="3615" width="16.85546875" style="4" bestFit="1" customWidth="1"/>
    <col min="3616" max="3616" width="18.7109375" style="4" bestFit="1" customWidth="1"/>
    <col min="3617" max="3624" width="18.7109375" style="4" customWidth="1"/>
    <col min="3625" max="3625" width="19.5703125" style="4" customWidth="1"/>
    <col min="3626" max="3626" width="23" style="4" bestFit="1" customWidth="1"/>
    <col min="3627" max="3627" width="19.42578125" style="4" customWidth="1"/>
    <col min="3628" max="3628" width="20" style="4" bestFit="1" customWidth="1"/>
    <col min="3629" max="3629" width="22" style="4" bestFit="1" customWidth="1"/>
    <col min="3630" max="3630" width="24.28515625" style="4" bestFit="1" customWidth="1"/>
    <col min="3631" max="3631" width="22.7109375" style="4" bestFit="1" customWidth="1"/>
    <col min="3632" max="3634" width="24.28515625" style="4" bestFit="1" customWidth="1"/>
    <col min="3635" max="3636" width="12.7109375" style="4" bestFit="1" customWidth="1"/>
    <col min="3637" max="3637" width="15.5703125" style="4" bestFit="1" customWidth="1"/>
    <col min="3638" max="3805" width="11.42578125" style="4"/>
    <col min="3806" max="3806" width="4.42578125" style="4" bestFit="1" customWidth="1"/>
    <col min="3807" max="3807" width="5.5703125" style="4" bestFit="1" customWidth="1"/>
    <col min="3808" max="3808" width="14.140625" style="4" bestFit="1" customWidth="1"/>
    <col min="3809" max="3810" width="14.140625" style="4" customWidth="1"/>
    <col min="3811" max="3811" width="4.5703125" style="4" customWidth="1"/>
    <col min="3812" max="3812" width="10.28515625" style="4" bestFit="1" customWidth="1"/>
    <col min="3813" max="3813" width="13" style="4" customWidth="1"/>
    <col min="3814" max="3814" width="6" style="4" bestFit="1" customWidth="1"/>
    <col min="3815" max="3815" width="17.5703125" style="4" bestFit="1" customWidth="1"/>
    <col min="3816" max="3816" width="15.42578125" style="4" bestFit="1" customWidth="1"/>
    <col min="3817" max="3817" width="11.42578125" style="4" customWidth="1"/>
    <col min="3818" max="3818" width="11.140625" style="4" customWidth="1"/>
    <col min="3819" max="3819" width="11.7109375" style="4" bestFit="1" customWidth="1"/>
    <col min="3820" max="3820" width="10.140625" style="4" bestFit="1" customWidth="1"/>
    <col min="3821" max="3821" width="15.42578125" style="4" bestFit="1" customWidth="1"/>
    <col min="3822" max="3822" width="10" style="4" bestFit="1" customWidth="1"/>
    <col min="3823" max="3823" width="11.7109375" style="4" bestFit="1" customWidth="1"/>
    <col min="3824" max="3824" width="10.85546875" style="4" bestFit="1" customWidth="1"/>
    <col min="3825" max="3826" width="10" style="4" bestFit="1" customWidth="1"/>
    <col min="3827" max="3828" width="10.85546875" style="4" bestFit="1" customWidth="1"/>
    <col min="3829" max="3829" width="15" style="4" customWidth="1"/>
    <col min="3830" max="3830" width="9.85546875" style="4" customWidth="1"/>
    <col min="3831" max="3831" width="10.7109375" style="4" bestFit="1" customWidth="1"/>
    <col min="3832" max="3832" width="7.7109375" style="4" customWidth="1"/>
    <col min="3833" max="3833" width="8.28515625" style="4" customWidth="1"/>
    <col min="3834" max="3834" width="11.42578125" style="4" customWidth="1"/>
    <col min="3835" max="3835" width="17.28515625" style="4" bestFit="1" customWidth="1"/>
    <col min="3836" max="3836" width="15.42578125" style="4" bestFit="1" customWidth="1"/>
    <col min="3837" max="3837" width="17.28515625" style="4" bestFit="1" customWidth="1"/>
    <col min="3838" max="3838" width="17.28515625" style="4" customWidth="1"/>
    <col min="3839" max="3839" width="17.28515625" style="4" bestFit="1" customWidth="1"/>
    <col min="3840" max="3840" width="16.85546875" style="4" customWidth="1"/>
    <col min="3841" max="3841" width="16.85546875" style="4" bestFit="1" customWidth="1"/>
    <col min="3842" max="3842" width="19.140625" style="4" customWidth="1"/>
    <col min="3843" max="3843" width="18.140625" style="4" customWidth="1"/>
    <col min="3844" max="3844" width="24.140625" style="4" bestFit="1" customWidth="1"/>
    <col min="3845" max="3845" width="25.140625" style="4" customWidth="1"/>
    <col min="3846" max="3846" width="21" style="4" customWidth="1"/>
    <col min="3847" max="3847" width="23" style="4" customWidth="1"/>
    <col min="3848" max="3848" width="5.85546875" style="4" customWidth="1"/>
    <col min="3849" max="3849" width="26" style="4" customWidth="1"/>
    <col min="3850" max="3850" width="26.7109375" style="4" customWidth="1"/>
    <col min="3851" max="3851" width="22" style="4" customWidth="1"/>
    <col min="3852" max="3862" width="16.85546875" style="4" bestFit="1" customWidth="1"/>
    <col min="3863" max="3863" width="19.5703125" style="4" bestFit="1" customWidth="1"/>
    <col min="3864" max="3866" width="16.85546875" style="4" bestFit="1" customWidth="1"/>
    <col min="3867" max="3867" width="18" style="4" bestFit="1" customWidth="1"/>
    <col min="3868" max="3871" width="16.85546875" style="4" bestFit="1" customWidth="1"/>
    <col min="3872" max="3872" width="18.7109375" style="4" bestFit="1" customWidth="1"/>
    <col min="3873" max="3880" width="18.7109375" style="4" customWidth="1"/>
    <col min="3881" max="3881" width="19.5703125" style="4" customWidth="1"/>
    <col min="3882" max="3882" width="23" style="4" bestFit="1" customWidth="1"/>
    <col min="3883" max="3883" width="19.42578125" style="4" customWidth="1"/>
    <col min="3884" max="3884" width="20" style="4" bestFit="1" customWidth="1"/>
    <col min="3885" max="3885" width="22" style="4" bestFit="1" customWidth="1"/>
    <col min="3886" max="3886" width="24.28515625" style="4" bestFit="1" customWidth="1"/>
    <col min="3887" max="3887" width="22.7109375" style="4" bestFit="1" customWidth="1"/>
    <col min="3888" max="3890" width="24.28515625" style="4" bestFit="1" customWidth="1"/>
    <col min="3891" max="3892" width="12.7109375" style="4" bestFit="1" customWidth="1"/>
    <col min="3893" max="3893" width="15.5703125" style="4" bestFit="1" customWidth="1"/>
    <col min="3894" max="4061" width="11.42578125" style="4"/>
    <col min="4062" max="4062" width="4.42578125" style="4" bestFit="1" customWidth="1"/>
    <col min="4063" max="4063" width="5.5703125" style="4" bestFit="1" customWidth="1"/>
    <col min="4064" max="4064" width="14.140625" style="4" bestFit="1" customWidth="1"/>
    <col min="4065" max="4066" width="14.140625" style="4" customWidth="1"/>
    <col min="4067" max="4067" width="4.5703125" style="4" customWidth="1"/>
    <col min="4068" max="4068" width="10.28515625" style="4" bestFit="1" customWidth="1"/>
    <col min="4069" max="4069" width="13" style="4" customWidth="1"/>
    <col min="4070" max="4070" width="6" style="4" bestFit="1" customWidth="1"/>
    <col min="4071" max="4071" width="17.5703125" style="4" bestFit="1" customWidth="1"/>
    <col min="4072" max="4072" width="15.42578125" style="4" bestFit="1" customWidth="1"/>
    <col min="4073" max="4073" width="11.42578125" style="4" customWidth="1"/>
    <col min="4074" max="4074" width="11.140625" style="4" customWidth="1"/>
    <col min="4075" max="4075" width="11.7109375" style="4" bestFit="1" customWidth="1"/>
    <col min="4076" max="4076" width="10.140625" style="4" bestFit="1" customWidth="1"/>
    <col min="4077" max="4077" width="15.42578125" style="4" bestFit="1" customWidth="1"/>
    <col min="4078" max="4078" width="10" style="4" bestFit="1" customWidth="1"/>
    <col min="4079" max="4079" width="11.7109375" style="4" bestFit="1" customWidth="1"/>
    <col min="4080" max="4080" width="10.85546875" style="4" bestFit="1" customWidth="1"/>
    <col min="4081" max="4082" width="10" style="4" bestFit="1" customWidth="1"/>
    <col min="4083" max="4084" width="10.85546875" style="4" bestFit="1" customWidth="1"/>
    <col min="4085" max="4085" width="15" style="4" customWidth="1"/>
    <col min="4086" max="4086" width="9.85546875" style="4" customWidth="1"/>
    <col min="4087" max="4087" width="10.7109375" style="4" bestFit="1" customWidth="1"/>
    <col min="4088" max="4088" width="7.7109375" style="4" customWidth="1"/>
    <col min="4089" max="4089" width="8.28515625" style="4" customWidth="1"/>
    <col min="4090" max="4090" width="11.42578125" style="4" customWidth="1"/>
    <col min="4091" max="4091" width="17.28515625" style="4" bestFit="1" customWidth="1"/>
    <col min="4092" max="4092" width="15.42578125" style="4" bestFit="1" customWidth="1"/>
    <col min="4093" max="4093" width="17.28515625" style="4" bestFit="1" customWidth="1"/>
    <col min="4094" max="4094" width="17.28515625" style="4" customWidth="1"/>
    <col min="4095" max="4095" width="17.28515625" style="4" bestFit="1" customWidth="1"/>
    <col min="4096" max="4096" width="16.85546875" style="4" customWidth="1"/>
    <col min="4097" max="4097" width="16.85546875" style="4" bestFit="1" customWidth="1"/>
    <col min="4098" max="4098" width="19.140625" style="4" customWidth="1"/>
    <col min="4099" max="4099" width="18.140625" style="4" customWidth="1"/>
    <col min="4100" max="4100" width="24.140625" style="4" bestFit="1" customWidth="1"/>
    <col min="4101" max="4101" width="25.140625" style="4" customWidth="1"/>
    <col min="4102" max="4102" width="21" style="4" customWidth="1"/>
    <col min="4103" max="4103" width="23" style="4" customWidth="1"/>
    <col min="4104" max="4104" width="5.85546875" style="4" customWidth="1"/>
    <col min="4105" max="4105" width="26" style="4" customWidth="1"/>
    <col min="4106" max="4106" width="26.7109375" style="4" customWidth="1"/>
    <col min="4107" max="4107" width="22" style="4" customWidth="1"/>
    <col min="4108" max="4118" width="16.85546875" style="4" bestFit="1" customWidth="1"/>
    <col min="4119" max="4119" width="19.5703125" style="4" bestFit="1" customWidth="1"/>
    <col min="4120" max="4122" width="16.85546875" style="4" bestFit="1" customWidth="1"/>
    <col min="4123" max="4123" width="18" style="4" bestFit="1" customWidth="1"/>
    <col min="4124" max="4127" width="16.85546875" style="4" bestFit="1" customWidth="1"/>
    <col min="4128" max="4128" width="18.7109375" style="4" bestFit="1" customWidth="1"/>
    <col min="4129" max="4136" width="18.7109375" style="4" customWidth="1"/>
    <col min="4137" max="4137" width="19.5703125" style="4" customWidth="1"/>
    <col min="4138" max="4138" width="23" style="4" bestFit="1" customWidth="1"/>
    <col min="4139" max="4139" width="19.42578125" style="4" customWidth="1"/>
    <col min="4140" max="4140" width="20" style="4" bestFit="1" customWidth="1"/>
    <col min="4141" max="4141" width="22" style="4" bestFit="1" customWidth="1"/>
    <col min="4142" max="4142" width="24.28515625" style="4" bestFit="1" customWidth="1"/>
    <col min="4143" max="4143" width="22.7109375" style="4" bestFit="1" customWidth="1"/>
    <col min="4144" max="4146" width="24.28515625" style="4" bestFit="1" customWidth="1"/>
    <col min="4147" max="4148" width="12.7109375" style="4" bestFit="1" customWidth="1"/>
    <col min="4149" max="4149" width="15.5703125" style="4" bestFit="1" customWidth="1"/>
    <col min="4150" max="4317" width="11.42578125" style="4"/>
    <col min="4318" max="4318" width="4.42578125" style="4" bestFit="1" customWidth="1"/>
    <col min="4319" max="4319" width="5.5703125" style="4" bestFit="1" customWidth="1"/>
    <col min="4320" max="4320" width="14.140625" style="4" bestFit="1" customWidth="1"/>
    <col min="4321" max="4322" width="14.140625" style="4" customWidth="1"/>
    <col min="4323" max="4323" width="4.5703125" style="4" customWidth="1"/>
    <col min="4324" max="4324" width="10.28515625" style="4" bestFit="1" customWidth="1"/>
    <col min="4325" max="4325" width="13" style="4" customWidth="1"/>
    <col min="4326" max="4326" width="6" style="4" bestFit="1" customWidth="1"/>
    <col min="4327" max="4327" width="17.5703125" style="4" bestFit="1" customWidth="1"/>
    <col min="4328" max="4328" width="15.42578125" style="4" bestFit="1" customWidth="1"/>
    <col min="4329" max="4329" width="11.42578125" style="4" customWidth="1"/>
    <col min="4330" max="4330" width="11.140625" style="4" customWidth="1"/>
    <col min="4331" max="4331" width="11.7109375" style="4" bestFit="1" customWidth="1"/>
    <col min="4332" max="4332" width="10.140625" style="4" bestFit="1" customWidth="1"/>
    <col min="4333" max="4333" width="15.42578125" style="4" bestFit="1" customWidth="1"/>
    <col min="4334" max="4334" width="10" style="4" bestFit="1" customWidth="1"/>
    <col min="4335" max="4335" width="11.7109375" style="4" bestFit="1" customWidth="1"/>
    <col min="4336" max="4336" width="10.85546875" style="4" bestFit="1" customWidth="1"/>
    <col min="4337" max="4338" width="10" style="4" bestFit="1" customWidth="1"/>
    <col min="4339" max="4340" width="10.85546875" style="4" bestFit="1" customWidth="1"/>
    <col min="4341" max="4341" width="15" style="4" customWidth="1"/>
    <col min="4342" max="4342" width="9.85546875" style="4" customWidth="1"/>
    <col min="4343" max="4343" width="10.7109375" style="4" bestFit="1" customWidth="1"/>
    <col min="4344" max="4344" width="7.7109375" style="4" customWidth="1"/>
    <col min="4345" max="4345" width="8.28515625" style="4" customWidth="1"/>
    <col min="4346" max="4346" width="11.42578125" style="4" customWidth="1"/>
    <col min="4347" max="4347" width="17.28515625" style="4" bestFit="1" customWidth="1"/>
    <col min="4348" max="4348" width="15.42578125" style="4" bestFit="1" customWidth="1"/>
    <col min="4349" max="4349" width="17.28515625" style="4" bestFit="1" customWidth="1"/>
    <col min="4350" max="4350" width="17.28515625" style="4" customWidth="1"/>
    <col min="4351" max="4351" width="17.28515625" style="4" bestFit="1" customWidth="1"/>
    <col min="4352" max="4352" width="16.85546875" style="4" customWidth="1"/>
    <col min="4353" max="4353" width="16.85546875" style="4" bestFit="1" customWidth="1"/>
    <col min="4354" max="4354" width="19.140625" style="4" customWidth="1"/>
    <col min="4355" max="4355" width="18.140625" style="4" customWidth="1"/>
    <col min="4356" max="4356" width="24.140625" style="4" bestFit="1" customWidth="1"/>
    <col min="4357" max="4357" width="25.140625" style="4" customWidth="1"/>
    <col min="4358" max="4358" width="21" style="4" customWidth="1"/>
    <col min="4359" max="4359" width="23" style="4" customWidth="1"/>
    <col min="4360" max="4360" width="5.85546875" style="4" customWidth="1"/>
    <col min="4361" max="4361" width="26" style="4" customWidth="1"/>
    <col min="4362" max="4362" width="26.7109375" style="4" customWidth="1"/>
    <col min="4363" max="4363" width="22" style="4" customWidth="1"/>
    <col min="4364" max="4374" width="16.85546875" style="4" bestFit="1" customWidth="1"/>
    <col min="4375" max="4375" width="19.5703125" style="4" bestFit="1" customWidth="1"/>
    <col min="4376" max="4378" width="16.85546875" style="4" bestFit="1" customWidth="1"/>
    <col min="4379" max="4379" width="18" style="4" bestFit="1" customWidth="1"/>
    <col min="4380" max="4383" width="16.85546875" style="4" bestFit="1" customWidth="1"/>
    <col min="4384" max="4384" width="18.7109375" style="4" bestFit="1" customWidth="1"/>
    <col min="4385" max="4392" width="18.7109375" style="4" customWidth="1"/>
    <col min="4393" max="4393" width="19.5703125" style="4" customWidth="1"/>
    <col min="4394" max="4394" width="23" style="4" bestFit="1" customWidth="1"/>
    <col min="4395" max="4395" width="19.42578125" style="4" customWidth="1"/>
    <col min="4396" max="4396" width="20" style="4" bestFit="1" customWidth="1"/>
    <col min="4397" max="4397" width="22" style="4" bestFit="1" customWidth="1"/>
    <col min="4398" max="4398" width="24.28515625" style="4" bestFit="1" customWidth="1"/>
    <col min="4399" max="4399" width="22.7109375" style="4" bestFit="1" customWidth="1"/>
    <col min="4400" max="4402" width="24.28515625" style="4" bestFit="1" customWidth="1"/>
    <col min="4403" max="4404" width="12.7109375" style="4" bestFit="1" customWidth="1"/>
    <col min="4405" max="4405" width="15.5703125" style="4" bestFit="1" customWidth="1"/>
    <col min="4406" max="4573" width="11.42578125" style="4"/>
    <col min="4574" max="4574" width="4.42578125" style="4" bestFit="1" customWidth="1"/>
    <col min="4575" max="4575" width="5.5703125" style="4" bestFit="1" customWidth="1"/>
    <col min="4576" max="4576" width="14.140625" style="4" bestFit="1" customWidth="1"/>
    <col min="4577" max="4578" width="14.140625" style="4" customWidth="1"/>
    <col min="4579" max="4579" width="4.5703125" style="4" customWidth="1"/>
    <col min="4580" max="4580" width="10.28515625" style="4" bestFit="1" customWidth="1"/>
    <col min="4581" max="4581" width="13" style="4" customWidth="1"/>
    <col min="4582" max="4582" width="6" style="4" bestFit="1" customWidth="1"/>
    <col min="4583" max="4583" width="17.5703125" style="4" bestFit="1" customWidth="1"/>
    <col min="4584" max="4584" width="15.42578125" style="4" bestFit="1" customWidth="1"/>
    <col min="4585" max="4585" width="11.42578125" style="4" customWidth="1"/>
    <col min="4586" max="4586" width="11.140625" style="4" customWidth="1"/>
    <col min="4587" max="4587" width="11.7109375" style="4" bestFit="1" customWidth="1"/>
    <col min="4588" max="4588" width="10.140625" style="4" bestFit="1" customWidth="1"/>
    <col min="4589" max="4589" width="15.42578125" style="4" bestFit="1" customWidth="1"/>
    <col min="4590" max="4590" width="10" style="4" bestFit="1" customWidth="1"/>
    <col min="4591" max="4591" width="11.7109375" style="4" bestFit="1" customWidth="1"/>
    <col min="4592" max="4592" width="10.85546875" style="4" bestFit="1" customWidth="1"/>
    <col min="4593" max="4594" width="10" style="4" bestFit="1" customWidth="1"/>
    <col min="4595" max="4596" width="10.85546875" style="4" bestFit="1" customWidth="1"/>
    <col min="4597" max="4597" width="15" style="4" customWidth="1"/>
    <col min="4598" max="4598" width="9.85546875" style="4" customWidth="1"/>
    <col min="4599" max="4599" width="10.7109375" style="4" bestFit="1" customWidth="1"/>
    <col min="4600" max="4600" width="7.7109375" style="4" customWidth="1"/>
    <col min="4601" max="4601" width="8.28515625" style="4" customWidth="1"/>
    <col min="4602" max="4602" width="11.42578125" style="4" customWidth="1"/>
    <col min="4603" max="4603" width="17.28515625" style="4" bestFit="1" customWidth="1"/>
    <col min="4604" max="4604" width="15.42578125" style="4" bestFit="1" customWidth="1"/>
    <col min="4605" max="4605" width="17.28515625" style="4" bestFit="1" customWidth="1"/>
    <col min="4606" max="4606" width="17.28515625" style="4" customWidth="1"/>
    <col min="4607" max="4607" width="17.28515625" style="4" bestFit="1" customWidth="1"/>
    <col min="4608" max="4608" width="16.85546875" style="4" customWidth="1"/>
    <col min="4609" max="4609" width="16.85546875" style="4" bestFit="1" customWidth="1"/>
    <col min="4610" max="4610" width="19.140625" style="4" customWidth="1"/>
    <col min="4611" max="4611" width="18.140625" style="4" customWidth="1"/>
    <col min="4612" max="4612" width="24.140625" style="4" bestFit="1" customWidth="1"/>
    <col min="4613" max="4613" width="25.140625" style="4" customWidth="1"/>
    <col min="4614" max="4614" width="21" style="4" customWidth="1"/>
    <col min="4615" max="4615" width="23" style="4" customWidth="1"/>
    <col min="4616" max="4616" width="5.85546875" style="4" customWidth="1"/>
    <col min="4617" max="4617" width="26" style="4" customWidth="1"/>
    <col min="4618" max="4618" width="26.7109375" style="4" customWidth="1"/>
    <col min="4619" max="4619" width="22" style="4" customWidth="1"/>
    <col min="4620" max="4630" width="16.85546875" style="4" bestFit="1" customWidth="1"/>
    <col min="4631" max="4631" width="19.5703125" style="4" bestFit="1" customWidth="1"/>
    <col min="4632" max="4634" width="16.85546875" style="4" bestFit="1" customWidth="1"/>
    <col min="4635" max="4635" width="18" style="4" bestFit="1" customWidth="1"/>
    <col min="4636" max="4639" width="16.85546875" style="4" bestFit="1" customWidth="1"/>
    <col min="4640" max="4640" width="18.7109375" style="4" bestFit="1" customWidth="1"/>
    <col min="4641" max="4648" width="18.7109375" style="4" customWidth="1"/>
    <col min="4649" max="4649" width="19.5703125" style="4" customWidth="1"/>
    <col min="4650" max="4650" width="23" style="4" bestFit="1" customWidth="1"/>
    <col min="4651" max="4651" width="19.42578125" style="4" customWidth="1"/>
    <col min="4652" max="4652" width="20" style="4" bestFit="1" customWidth="1"/>
    <col min="4653" max="4653" width="22" style="4" bestFit="1" customWidth="1"/>
    <col min="4654" max="4654" width="24.28515625" style="4" bestFit="1" customWidth="1"/>
    <col min="4655" max="4655" width="22.7109375" style="4" bestFit="1" customWidth="1"/>
    <col min="4656" max="4658" width="24.28515625" style="4" bestFit="1" customWidth="1"/>
    <col min="4659" max="4660" width="12.7109375" style="4" bestFit="1" customWidth="1"/>
    <col min="4661" max="4661" width="15.5703125" style="4" bestFit="1" customWidth="1"/>
    <col min="4662" max="4829" width="11.42578125" style="4"/>
    <col min="4830" max="4830" width="4.42578125" style="4" bestFit="1" customWidth="1"/>
    <col min="4831" max="4831" width="5.5703125" style="4" bestFit="1" customWidth="1"/>
    <col min="4832" max="4832" width="14.140625" style="4" bestFit="1" customWidth="1"/>
    <col min="4833" max="4834" width="14.140625" style="4" customWidth="1"/>
    <col min="4835" max="4835" width="4.5703125" style="4" customWidth="1"/>
    <col min="4836" max="4836" width="10.28515625" style="4" bestFit="1" customWidth="1"/>
    <col min="4837" max="4837" width="13" style="4" customWidth="1"/>
    <col min="4838" max="4838" width="6" style="4" bestFit="1" customWidth="1"/>
    <col min="4839" max="4839" width="17.5703125" style="4" bestFit="1" customWidth="1"/>
    <col min="4840" max="4840" width="15.42578125" style="4" bestFit="1" customWidth="1"/>
    <col min="4841" max="4841" width="11.42578125" style="4" customWidth="1"/>
    <col min="4842" max="4842" width="11.140625" style="4" customWidth="1"/>
    <col min="4843" max="4843" width="11.7109375" style="4" bestFit="1" customWidth="1"/>
    <col min="4844" max="4844" width="10.140625" style="4" bestFit="1" customWidth="1"/>
    <col min="4845" max="4845" width="15.42578125" style="4" bestFit="1" customWidth="1"/>
    <col min="4846" max="4846" width="10" style="4" bestFit="1" customWidth="1"/>
    <col min="4847" max="4847" width="11.7109375" style="4" bestFit="1" customWidth="1"/>
    <col min="4848" max="4848" width="10.85546875" style="4" bestFit="1" customWidth="1"/>
    <col min="4849" max="4850" width="10" style="4" bestFit="1" customWidth="1"/>
    <col min="4851" max="4852" width="10.85546875" style="4" bestFit="1" customWidth="1"/>
    <col min="4853" max="4853" width="15" style="4" customWidth="1"/>
    <col min="4854" max="4854" width="9.85546875" style="4" customWidth="1"/>
    <col min="4855" max="4855" width="10.7109375" style="4" bestFit="1" customWidth="1"/>
    <col min="4856" max="4856" width="7.7109375" style="4" customWidth="1"/>
    <col min="4857" max="4857" width="8.28515625" style="4" customWidth="1"/>
    <col min="4858" max="4858" width="11.42578125" style="4" customWidth="1"/>
    <col min="4859" max="4859" width="17.28515625" style="4" bestFit="1" customWidth="1"/>
    <col min="4860" max="4860" width="15.42578125" style="4" bestFit="1" customWidth="1"/>
    <col min="4861" max="4861" width="17.28515625" style="4" bestFit="1" customWidth="1"/>
    <col min="4862" max="4862" width="17.28515625" style="4" customWidth="1"/>
    <col min="4863" max="4863" width="17.28515625" style="4" bestFit="1" customWidth="1"/>
    <col min="4864" max="4864" width="16.85546875" style="4" customWidth="1"/>
    <col min="4865" max="4865" width="16.85546875" style="4" bestFit="1" customWidth="1"/>
    <col min="4866" max="4866" width="19.140625" style="4" customWidth="1"/>
    <col min="4867" max="4867" width="18.140625" style="4" customWidth="1"/>
    <col min="4868" max="4868" width="24.140625" style="4" bestFit="1" customWidth="1"/>
    <col min="4869" max="4869" width="25.140625" style="4" customWidth="1"/>
    <col min="4870" max="4870" width="21" style="4" customWidth="1"/>
    <col min="4871" max="4871" width="23" style="4" customWidth="1"/>
    <col min="4872" max="4872" width="5.85546875" style="4" customWidth="1"/>
    <col min="4873" max="4873" width="26" style="4" customWidth="1"/>
    <col min="4874" max="4874" width="26.7109375" style="4" customWidth="1"/>
    <col min="4875" max="4875" width="22" style="4" customWidth="1"/>
    <col min="4876" max="4886" width="16.85546875" style="4" bestFit="1" customWidth="1"/>
    <col min="4887" max="4887" width="19.5703125" style="4" bestFit="1" customWidth="1"/>
    <col min="4888" max="4890" width="16.85546875" style="4" bestFit="1" customWidth="1"/>
    <col min="4891" max="4891" width="18" style="4" bestFit="1" customWidth="1"/>
    <col min="4892" max="4895" width="16.85546875" style="4" bestFit="1" customWidth="1"/>
    <col min="4896" max="4896" width="18.7109375" style="4" bestFit="1" customWidth="1"/>
    <col min="4897" max="4904" width="18.7109375" style="4" customWidth="1"/>
    <col min="4905" max="4905" width="19.5703125" style="4" customWidth="1"/>
    <col min="4906" max="4906" width="23" style="4" bestFit="1" customWidth="1"/>
    <col min="4907" max="4907" width="19.42578125" style="4" customWidth="1"/>
    <col min="4908" max="4908" width="20" style="4" bestFit="1" customWidth="1"/>
    <col min="4909" max="4909" width="22" style="4" bestFit="1" customWidth="1"/>
    <col min="4910" max="4910" width="24.28515625" style="4" bestFit="1" customWidth="1"/>
    <col min="4911" max="4911" width="22.7109375" style="4" bestFit="1" customWidth="1"/>
    <col min="4912" max="4914" width="24.28515625" style="4" bestFit="1" customWidth="1"/>
    <col min="4915" max="4916" width="12.7109375" style="4" bestFit="1" customWidth="1"/>
    <col min="4917" max="4917" width="15.5703125" style="4" bestFit="1" customWidth="1"/>
    <col min="4918" max="5085" width="11.42578125" style="4"/>
    <col min="5086" max="5086" width="4.42578125" style="4" bestFit="1" customWidth="1"/>
    <col min="5087" max="5087" width="5.5703125" style="4" bestFit="1" customWidth="1"/>
    <col min="5088" max="5088" width="14.140625" style="4" bestFit="1" customWidth="1"/>
    <col min="5089" max="5090" width="14.140625" style="4" customWidth="1"/>
    <col min="5091" max="5091" width="4.5703125" style="4" customWidth="1"/>
    <col min="5092" max="5092" width="10.28515625" style="4" bestFit="1" customWidth="1"/>
    <col min="5093" max="5093" width="13" style="4" customWidth="1"/>
    <col min="5094" max="5094" width="6" style="4" bestFit="1" customWidth="1"/>
    <col min="5095" max="5095" width="17.5703125" style="4" bestFit="1" customWidth="1"/>
    <col min="5096" max="5096" width="15.42578125" style="4" bestFit="1" customWidth="1"/>
    <col min="5097" max="5097" width="11.42578125" style="4" customWidth="1"/>
    <col min="5098" max="5098" width="11.140625" style="4" customWidth="1"/>
    <col min="5099" max="5099" width="11.7109375" style="4" bestFit="1" customWidth="1"/>
    <col min="5100" max="5100" width="10.140625" style="4" bestFit="1" customWidth="1"/>
    <col min="5101" max="5101" width="15.42578125" style="4" bestFit="1" customWidth="1"/>
    <col min="5102" max="5102" width="10" style="4" bestFit="1" customWidth="1"/>
    <col min="5103" max="5103" width="11.7109375" style="4" bestFit="1" customWidth="1"/>
    <col min="5104" max="5104" width="10.85546875" style="4" bestFit="1" customWidth="1"/>
    <col min="5105" max="5106" width="10" style="4" bestFit="1" customWidth="1"/>
    <col min="5107" max="5108" width="10.85546875" style="4" bestFit="1" customWidth="1"/>
    <col min="5109" max="5109" width="15" style="4" customWidth="1"/>
    <col min="5110" max="5110" width="9.85546875" style="4" customWidth="1"/>
    <col min="5111" max="5111" width="10.7109375" style="4" bestFit="1" customWidth="1"/>
    <col min="5112" max="5112" width="7.7109375" style="4" customWidth="1"/>
    <col min="5113" max="5113" width="8.28515625" style="4" customWidth="1"/>
    <col min="5114" max="5114" width="11.42578125" style="4" customWidth="1"/>
    <col min="5115" max="5115" width="17.28515625" style="4" bestFit="1" customWidth="1"/>
    <col min="5116" max="5116" width="15.42578125" style="4" bestFit="1" customWidth="1"/>
    <col min="5117" max="5117" width="17.28515625" style="4" bestFit="1" customWidth="1"/>
    <col min="5118" max="5118" width="17.28515625" style="4" customWidth="1"/>
    <col min="5119" max="5119" width="17.28515625" style="4" bestFit="1" customWidth="1"/>
    <col min="5120" max="5120" width="16.85546875" style="4" customWidth="1"/>
    <col min="5121" max="5121" width="16.85546875" style="4" bestFit="1" customWidth="1"/>
    <col min="5122" max="5122" width="19.140625" style="4" customWidth="1"/>
    <col min="5123" max="5123" width="18.140625" style="4" customWidth="1"/>
    <col min="5124" max="5124" width="24.140625" style="4" bestFit="1" customWidth="1"/>
    <col min="5125" max="5125" width="25.140625" style="4" customWidth="1"/>
    <col min="5126" max="5126" width="21" style="4" customWidth="1"/>
    <col min="5127" max="5127" width="23" style="4" customWidth="1"/>
    <col min="5128" max="5128" width="5.85546875" style="4" customWidth="1"/>
    <col min="5129" max="5129" width="26" style="4" customWidth="1"/>
    <col min="5130" max="5130" width="26.7109375" style="4" customWidth="1"/>
    <col min="5131" max="5131" width="22" style="4" customWidth="1"/>
    <col min="5132" max="5142" width="16.85546875" style="4" bestFit="1" customWidth="1"/>
    <col min="5143" max="5143" width="19.5703125" style="4" bestFit="1" customWidth="1"/>
    <col min="5144" max="5146" width="16.85546875" style="4" bestFit="1" customWidth="1"/>
    <col min="5147" max="5147" width="18" style="4" bestFit="1" customWidth="1"/>
    <col min="5148" max="5151" width="16.85546875" style="4" bestFit="1" customWidth="1"/>
    <col min="5152" max="5152" width="18.7109375" style="4" bestFit="1" customWidth="1"/>
    <col min="5153" max="5160" width="18.7109375" style="4" customWidth="1"/>
    <col min="5161" max="5161" width="19.5703125" style="4" customWidth="1"/>
    <col min="5162" max="5162" width="23" style="4" bestFit="1" customWidth="1"/>
    <col min="5163" max="5163" width="19.42578125" style="4" customWidth="1"/>
    <col min="5164" max="5164" width="20" style="4" bestFit="1" customWidth="1"/>
    <col min="5165" max="5165" width="22" style="4" bestFit="1" customWidth="1"/>
    <col min="5166" max="5166" width="24.28515625" style="4" bestFit="1" customWidth="1"/>
    <col min="5167" max="5167" width="22.7109375" style="4" bestFit="1" customWidth="1"/>
    <col min="5168" max="5170" width="24.28515625" style="4" bestFit="1" customWidth="1"/>
    <col min="5171" max="5172" width="12.7109375" style="4" bestFit="1" customWidth="1"/>
    <col min="5173" max="5173" width="15.5703125" style="4" bestFit="1" customWidth="1"/>
    <col min="5174" max="5341" width="11.42578125" style="4"/>
    <col min="5342" max="5342" width="4.42578125" style="4" bestFit="1" customWidth="1"/>
    <col min="5343" max="5343" width="5.5703125" style="4" bestFit="1" customWidth="1"/>
    <col min="5344" max="5344" width="14.140625" style="4" bestFit="1" customWidth="1"/>
    <col min="5345" max="5346" width="14.140625" style="4" customWidth="1"/>
    <col min="5347" max="5347" width="4.5703125" style="4" customWidth="1"/>
    <col min="5348" max="5348" width="10.28515625" style="4" bestFit="1" customWidth="1"/>
    <col min="5349" max="5349" width="13" style="4" customWidth="1"/>
    <col min="5350" max="5350" width="6" style="4" bestFit="1" customWidth="1"/>
    <col min="5351" max="5351" width="17.5703125" style="4" bestFit="1" customWidth="1"/>
    <col min="5352" max="5352" width="15.42578125" style="4" bestFit="1" customWidth="1"/>
    <col min="5353" max="5353" width="11.42578125" style="4" customWidth="1"/>
    <col min="5354" max="5354" width="11.140625" style="4" customWidth="1"/>
    <col min="5355" max="5355" width="11.7109375" style="4" bestFit="1" customWidth="1"/>
    <col min="5356" max="5356" width="10.140625" style="4" bestFit="1" customWidth="1"/>
    <col min="5357" max="5357" width="15.42578125" style="4" bestFit="1" customWidth="1"/>
    <col min="5358" max="5358" width="10" style="4" bestFit="1" customWidth="1"/>
    <col min="5359" max="5359" width="11.7109375" style="4" bestFit="1" customWidth="1"/>
    <col min="5360" max="5360" width="10.85546875" style="4" bestFit="1" customWidth="1"/>
    <col min="5361" max="5362" width="10" style="4" bestFit="1" customWidth="1"/>
    <col min="5363" max="5364" width="10.85546875" style="4" bestFit="1" customWidth="1"/>
    <col min="5365" max="5365" width="15" style="4" customWidth="1"/>
    <col min="5366" max="5366" width="9.85546875" style="4" customWidth="1"/>
    <col min="5367" max="5367" width="10.7109375" style="4" bestFit="1" customWidth="1"/>
    <col min="5368" max="5368" width="7.7109375" style="4" customWidth="1"/>
    <col min="5369" max="5369" width="8.28515625" style="4" customWidth="1"/>
    <col min="5370" max="5370" width="11.42578125" style="4" customWidth="1"/>
    <col min="5371" max="5371" width="17.28515625" style="4" bestFit="1" customWidth="1"/>
    <col min="5372" max="5372" width="15.42578125" style="4" bestFit="1" customWidth="1"/>
    <col min="5373" max="5373" width="17.28515625" style="4" bestFit="1" customWidth="1"/>
    <col min="5374" max="5374" width="17.28515625" style="4" customWidth="1"/>
    <col min="5375" max="5375" width="17.28515625" style="4" bestFit="1" customWidth="1"/>
    <col min="5376" max="5376" width="16.85546875" style="4" customWidth="1"/>
    <col min="5377" max="5377" width="16.85546875" style="4" bestFit="1" customWidth="1"/>
    <col min="5378" max="5378" width="19.140625" style="4" customWidth="1"/>
    <col min="5379" max="5379" width="18.140625" style="4" customWidth="1"/>
    <col min="5380" max="5380" width="24.140625" style="4" bestFit="1" customWidth="1"/>
    <col min="5381" max="5381" width="25.140625" style="4" customWidth="1"/>
    <col min="5382" max="5382" width="21" style="4" customWidth="1"/>
    <col min="5383" max="5383" width="23" style="4" customWidth="1"/>
    <col min="5384" max="5384" width="5.85546875" style="4" customWidth="1"/>
    <col min="5385" max="5385" width="26" style="4" customWidth="1"/>
    <col min="5386" max="5386" width="26.7109375" style="4" customWidth="1"/>
    <col min="5387" max="5387" width="22" style="4" customWidth="1"/>
    <col min="5388" max="5398" width="16.85546875" style="4" bestFit="1" customWidth="1"/>
    <col min="5399" max="5399" width="19.5703125" style="4" bestFit="1" customWidth="1"/>
    <col min="5400" max="5402" width="16.85546875" style="4" bestFit="1" customWidth="1"/>
    <col min="5403" max="5403" width="18" style="4" bestFit="1" customWidth="1"/>
    <col min="5404" max="5407" width="16.85546875" style="4" bestFit="1" customWidth="1"/>
    <col min="5408" max="5408" width="18.7109375" style="4" bestFit="1" customWidth="1"/>
    <col min="5409" max="5416" width="18.7109375" style="4" customWidth="1"/>
    <col min="5417" max="5417" width="19.5703125" style="4" customWidth="1"/>
    <col min="5418" max="5418" width="23" style="4" bestFit="1" customWidth="1"/>
    <col min="5419" max="5419" width="19.42578125" style="4" customWidth="1"/>
    <col min="5420" max="5420" width="20" style="4" bestFit="1" customWidth="1"/>
    <col min="5421" max="5421" width="22" style="4" bestFit="1" customWidth="1"/>
    <col min="5422" max="5422" width="24.28515625" style="4" bestFit="1" customWidth="1"/>
    <col min="5423" max="5423" width="22.7109375" style="4" bestFit="1" customWidth="1"/>
    <col min="5424" max="5426" width="24.28515625" style="4" bestFit="1" customWidth="1"/>
    <col min="5427" max="5428" width="12.7109375" style="4" bestFit="1" customWidth="1"/>
    <col min="5429" max="5429" width="15.5703125" style="4" bestFit="1" customWidth="1"/>
    <col min="5430" max="5597" width="11.42578125" style="4"/>
    <col min="5598" max="5598" width="4.42578125" style="4" bestFit="1" customWidth="1"/>
    <col min="5599" max="5599" width="5.5703125" style="4" bestFit="1" customWidth="1"/>
    <col min="5600" max="5600" width="14.140625" style="4" bestFit="1" customWidth="1"/>
    <col min="5601" max="5602" width="14.140625" style="4" customWidth="1"/>
    <col min="5603" max="5603" width="4.5703125" style="4" customWidth="1"/>
    <col min="5604" max="5604" width="10.28515625" style="4" bestFit="1" customWidth="1"/>
    <col min="5605" max="5605" width="13" style="4" customWidth="1"/>
    <col min="5606" max="5606" width="6" style="4" bestFit="1" customWidth="1"/>
    <col min="5607" max="5607" width="17.5703125" style="4" bestFit="1" customWidth="1"/>
    <col min="5608" max="5608" width="15.42578125" style="4" bestFit="1" customWidth="1"/>
    <col min="5609" max="5609" width="11.42578125" style="4" customWidth="1"/>
    <col min="5610" max="5610" width="11.140625" style="4" customWidth="1"/>
    <col min="5611" max="5611" width="11.7109375" style="4" bestFit="1" customWidth="1"/>
    <col min="5612" max="5612" width="10.140625" style="4" bestFit="1" customWidth="1"/>
    <col min="5613" max="5613" width="15.42578125" style="4" bestFit="1" customWidth="1"/>
    <col min="5614" max="5614" width="10" style="4" bestFit="1" customWidth="1"/>
    <col min="5615" max="5615" width="11.7109375" style="4" bestFit="1" customWidth="1"/>
    <col min="5616" max="5616" width="10.85546875" style="4" bestFit="1" customWidth="1"/>
    <col min="5617" max="5618" width="10" style="4" bestFit="1" customWidth="1"/>
    <col min="5619" max="5620" width="10.85546875" style="4" bestFit="1" customWidth="1"/>
    <col min="5621" max="5621" width="15" style="4" customWidth="1"/>
    <col min="5622" max="5622" width="9.85546875" style="4" customWidth="1"/>
    <col min="5623" max="5623" width="10.7109375" style="4" bestFit="1" customWidth="1"/>
    <col min="5624" max="5624" width="7.7109375" style="4" customWidth="1"/>
    <col min="5625" max="5625" width="8.28515625" style="4" customWidth="1"/>
    <col min="5626" max="5626" width="11.42578125" style="4" customWidth="1"/>
    <col min="5627" max="5627" width="17.28515625" style="4" bestFit="1" customWidth="1"/>
    <col min="5628" max="5628" width="15.42578125" style="4" bestFit="1" customWidth="1"/>
    <col min="5629" max="5629" width="17.28515625" style="4" bestFit="1" customWidth="1"/>
    <col min="5630" max="5630" width="17.28515625" style="4" customWidth="1"/>
    <col min="5631" max="5631" width="17.28515625" style="4" bestFit="1" customWidth="1"/>
    <col min="5632" max="5632" width="16.85546875" style="4" customWidth="1"/>
    <col min="5633" max="5633" width="16.85546875" style="4" bestFit="1" customWidth="1"/>
    <col min="5634" max="5634" width="19.140625" style="4" customWidth="1"/>
    <col min="5635" max="5635" width="18.140625" style="4" customWidth="1"/>
    <col min="5636" max="5636" width="24.140625" style="4" bestFit="1" customWidth="1"/>
    <col min="5637" max="5637" width="25.140625" style="4" customWidth="1"/>
    <col min="5638" max="5638" width="21" style="4" customWidth="1"/>
    <col min="5639" max="5639" width="23" style="4" customWidth="1"/>
    <col min="5640" max="5640" width="5.85546875" style="4" customWidth="1"/>
    <col min="5641" max="5641" width="26" style="4" customWidth="1"/>
    <col min="5642" max="5642" width="26.7109375" style="4" customWidth="1"/>
    <col min="5643" max="5643" width="22" style="4" customWidth="1"/>
    <col min="5644" max="5654" width="16.85546875" style="4" bestFit="1" customWidth="1"/>
    <col min="5655" max="5655" width="19.5703125" style="4" bestFit="1" customWidth="1"/>
    <col min="5656" max="5658" width="16.85546875" style="4" bestFit="1" customWidth="1"/>
    <col min="5659" max="5659" width="18" style="4" bestFit="1" customWidth="1"/>
    <col min="5660" max="5663" width="16.85546875" style="4" bestFit="1" customWidth="1"/>
    <col min="5664" max="5664" width="18.7109375" style="4" bestFit="1" customWidth="1"/>
    <col min="5665" max="5672" width="18.7109375" style="4" customWidth="1"/>
    <col min="5673" max="5673" width="19.5703125" style="4" customWidth="1"/>
    <col min="5674" max="5674" width="23" style="4" bestFit="1" customWidth="1"/>
    <col min="5675" max="5675" width="19.42578125" style="4" customWidth="1"/>
    <col min="5676" max="5676" width="20" style="4" bestFit="1" customWidth="1"/>
    <col min="5677" max="5677" width="22" style="4" bestFit="1" customWidth="1"/>
    <col min="5678" max="5678" width="24.28515625" style="4" bestFit="1" customWidth="1"/>
    <col min="5679" max="5679" width="22.7109375" style="4" bestFit="1" customWidth="1"/>
    <col min="5680" max="5682" width="24.28515625" style="4" bestFit="1" customWidth="1"/>
    <col min="5683" max="5684" width="12.7109375" style="4" bestFit="1" customWidth="1"/>
    <col min="5685" max="5685" width="15.5703125" style="4" bestFit="1" customWidth="1"/>
    <col min="5686" max="5853" width="11.42578125" style="4"/>
    <col min="5854" max="5854" width="4.42578125" style="4" bestFit="1" customWidth="1"/>
    <col min="5855" max="5855" width="5.5703125" style="4" bestFit="1" customWidth="1"/>
    <col min="5856" max="5856" width="14.140625" style="4" bestFit="1" customWidth="1"/>
    <col min="5857" max="5858" width="14.140625" style="4" customWidth="1"/>
    <col min="5859" max="5859" width="4.5703125" style="4" customWidth="1"/>
    <col min="5860" max="5860" width="10.28515625" style="4" bestFit="1" customWidth="1"/>
    <col min="5861" max="5861" width="13" style="4" customWidth="1"/>
    <col min="5862" max="5862" width="6" style="4" bestFit="1" customWidth="1"/>
    <col min="5863" max="5863" width="17.5703125" style="4" bestFit="1" customWidth="1"/>
    <col min="5864" max="5864" width="15.42578125" style="4" bestFit="1" customWidth="1"/>
    <col min="5865" max="5865" width="11.42578125" style="4" customWidth="1"/>
    <col min="5866" max="5866" width="11.140625" style="4" customWidth="1"/>
    <col min="5867" max="5867" width="11.7109375" style="4" bestFit="1" customWidth="1"/>
    <col min="5868" max="5868" width="10.140625" style="4" bestFit="1" customWidth="1"/>
    <col min="5869" max="5869" width="15.42578125" style="4" bestFit="1" customWidth="1"/>
    <col min="5870" max="5870" width="10" style="4" bestFit="1" customWidth="1"/>
    <col min="5871" max="5871" width="11.7109375" style="4" bestFit="1" customWidth="1"/>
    <col min="5872" max="5872" width="10.85546875" style="4" bestFit="1" customWidth="1"/>
    <col min="5873" max="5874" width="10" style="4" bestFit="1" customWidth="1"/>
    <col min="5875" max="5876" width="10.85546875" style="4" bestFit="1" customWidth="1"/>
    <col min="5877" max="5877" width="15" style="4" customWidth="1"/>
    <col min="5878" max="5878" width="9.85546875" style="4" customWidth="1"/>
    <col min="5879" max="5879" width="10.7109375" style="4" bestFit="1" customWidth="1"/>
    <col min="5880" max="5880" width="7.7109375" style="4" customWidth="1"/>
    <col min="5881" max="5881" width="8.28515625" style="4" customWidth="1"/>
    <col min="5882" max="5882" width="11.42578125" style="4" customWidth="1"/>
    <col min="5883" max="5883" width="17.28515625" style="4" bestFit="1" customWidth="1"/>
    <col min="5884" max="5884" width="15.42578125" style="4" bestFit="1" customWidth="1"/>
    <col min="5885" max="5885" width="17.28515625" style="4" bestFit="1" customWidth="1"/>
    <col min="5886" max="5886" width="17.28515625" style="4" customWidth="1"/>
    <col min="5887" max="5887" width="17.28515625" style="4" bestFit="1" customWidth="1"/>
    <col min="5888" max="5888" width="16.85546875" style="4" customWidth="1"/>
    <col min="5889" max="5889" width="16.85546875" style="4" bestFit="1" customWidth="1"/>
    <col min="5890" max="5890" width="19.140625" style="4" customWidth="1"/>
    <col min="5891" max="5891" width="18.140625" style="4" customWidth="1"/>
    <col min="5892" max="5892" width="24.140625" style="4" bestFit="1" customWidth="1"/>
    <col min="5893" max="5893" width="25.140625" style="4" customWidth="1"/>
    <col min="5894" max="5894" width="21" style="4" customWidth="1"/>
    <col min="5895" max="5895" width="23" style="4" customWidth="1"/>
    <col min="5896" max="5896" width="5.85546875" style="4" customWidth="1"/>
    <col min="5897" max="5897" width="26" style="4" customWidth="1"/>
    <col min="5898" max="5898" width="26.7109375" style="4" customWidth="1"/>
    <col min="5899" max="5899" width="22" style="4" customWidth="1"/>
    <col min="5900" max="5910" width="16.85546875" style="4" bestFit="1" customWidth="1"/>
    <col min="5911" max="5911" width="19.5703125" style="4" bestFit="1" customWidth="1"/>
    <col min="5912" max="5914" width="16.85546875" style="4" bestFit="1" customWidth="1"/>
    <col min="5915" max="5915" width="18" style="4" bestFit="1" customWidth="1"/>
    <col min="5916" max="5919" width="16.85546875" style="4" bestFit="1" customWidth="1"/>
    <col min="5920" max="5920" width="18.7109375" style="4" bestFit="1" customWidth="1"/>
    <col min="5921" max="5928" width="18.7109375" style="4" customWidth="1"/>
    <col min="5929" max="5929" width="19.5703125" style="4" customWidth="1"/>
    <col min="5930" max="5930" width="23" style="4" bestFit="1" customWidth="1"/>
    <col min="5931" max="5931" width="19.42578125" style="4" customWidth="1"/>
    <col min="5932" max="5932" width="20" style="4" bestFit="1" customWidth="1"/>
    <col min="5933" max="5933" width="22" style="4" bestFit="1" customWidth="1"/>
    <col min="5934" max="5934" width="24.28515625" style="4" bestFit="1" customWidth="1"/>
    <col min="5935" max="5935" width="22.7109375" style="4" bestFit="1" customWidth="1"/>
    <col min="5936" max="5938" width="24.28515625" style="4" bestFit="1" customWidth="1"/>
    <col min="5939" max="5940" width="12.7109375" style="4" bestFit="1" customWidth="1"/>
    <col min="5941" max="5941" width="15.5703125" style="4" bestFit="1" customWidth="1"/>
    <col min="5942" max="6109" width="11.42578125" style="4"/>
    <col min="6110" max="6110" width="4.42578125" style="4" bestFit="1" customWidth="1"/>
    <col min="6111" max="6111" width="5.5703125" style="4" bestFit="1" customWidth="1"/>
    <col min="6112" max="6112" width="14.140625" style="4" bestFit="1" customWidth="1"/>
    <col min="6113" max="6114" width="14.140625" style="4" customWidth="1"/>
    <col min="6115" max="6115" width="4.5703125" style="4" customWidth="1"/>
    <col min="6116" max="6116" width="10.28515625" style="4" bestFit="1" customWidth="1"/>
    <col min="6117" max="6117" width="13" style="4" customWidth="1"/>
    <col min="6118" max="6118" width="6" style="4" bestFit="1" customWidth="1"/>
    <col min="6119" max="6119" width="17.5703125" style="4" bestFit="1" customWidth="1"/>
    <col min="6120" max="6120" width="15.42578125" style="4" bestFit="1" customWidth="1"/>
    <col min="6121" max="6121" width="11.42578125" style="4" customWidth="1"/>
    <col min="6122" max="6122" width="11.140625" style="4" customWidth="1"/>
    <col min="6123" max="6123" width="11.7109375" style="4" bestFit="1" customWidth="1"/>
    <col min="6124" max="6124" width="10.140625" style="4" bestFit="1" customWidth="1"/>
    <col min="6125" max="6125" width="15.42578125" style="4" bestFit="1" customWidth="1"/>
    <col min="6126" max="6126" width="10" style="4" bestFit="1" customWidth="1"/>
    <col min="6127" max="6127" width="11.7109375" style="4" bestFit="1" customWidth="1"/>
    <col min="6128" max="6128" width="10.85546875" style="4" bestFit="1" customWidth="1"/>
    <col min="6129" max="6130" width="10" style="4" bestFit="1" customWidth="1"/>
    <col min="6131" max="6132" width="10.85546875" style="4" bestFit="1" customWidth="1"/>
    <col min="6133" max="6133" width="15" style="4" customWidth="1"/>
    <col min="6134" max="6134" width="9.85546875" style="4" customWidth="1"/>
    <col min="6135" max="6135" width="10.7109375" style="4" bestFit="1" customWidth="1"/>
    <col min="6136" max="6136" width="7.7109375" style="4" customWidth="1"/>
    <col min="6137" max="6137" width="8.28515625" style="4" customWidth="1"/>
    <col min="6138" max="6138" width="11.42578125" style="4" customWidth="1"/>
    <col min="6139" max="6139" width="17.28515625" style="4" bestFit="1" customWidth="1"/>
    <col min="6140" max="6140" width="15.42578125" style="4" bestFit="1" customWidth="1"/>
    <col min="6141" max="6141" width="17.28515625" style="4" bestFit="1" customWidth="1"/>
    <col min="6142" max="6142" width="17.28515625" style="4" customWidth="1"/>
    <col min="6143" max="6143" width="17.28515625" style="4" bestFit="1" customWidth="1"/>
    <col min="6144" max="6144" width="16.85546875" style="4" customWidth="1"/>
    <col min="6145" max="6145" width="16.85546875" style="4" bestFit="1" customWidth="1"/>
    <col min="6146" max="6146" width="19.140625" style="4" customWidth="1"/>
    <col min="6147" max="6147" width="18.140625" style="4" customWidth="1"/>
    <col min="6148" max="6148" width="24.140625" style="4" bestFit="1" customWidth="1"/>
    <col min="6149" max="6149" width="25.140625" style="4" customWidth="1"/>
    <col min="6150" max="6150" width="21" style="4" customWidth="1"/>
    <col min="6151" max="6151" width="23" style="4" customWidth="1"/>
    <col min="6152" max="6152" width="5.85546875" style="4" customWidth="1"/>
    <col min="6153" max="6153" width="26" style="4" customWidth="1"/>
    <col min="6154" max="6154" width="26.7109375" style="4" customWidth="1"/>
    <col min="6155" max="6155" width="22" style="4" customWidth="1"/>
    <col min="6156" max="6166" width="16.85546875" style="4" bestFit="1" customWidth="1"/>
    <col min="6167" max="6167" width="19.5703125" style="4" bestFit="1" customWidth="1"/>
    <col min="6168" max="6170" width="16.85546875" style="4" bestFit="1" customWidth="1"/>
    <col min="6171" max="6171" width="18" style="4" bestFit="1" customWidth="1"/>
    <col min="6172" max="6175" width="16.85546875" style="4" bestFit="1" customWidth="1"/>
    <col min="6176" max="6176" width="18.7109375" style="4" bestFit="1" customWidth="1"/>
    <col min="6177" max="6184" width="18.7109375" style="4" customWidth="1"/>
    <col min="6185" max="6185" width="19.5703125" style="4" customWidth="1"/>
    <col min="6186" max="6186" width="23" style="4" bestFit="1" customWidth="1"/>
    <col min="6187" max="6187" width="19.42578125" style="4" customWidth="1"/>
    <col min="6188" max="6188" width="20" style="4" bestFit="1" customWidth="1"/>
    <col min="6189" max="6189" width="22" style="4" bestFit="1" customWidth="1"/>
    <col min="6190" max="6190" width="24.28515625" style="4" bestFit="1" customWidth="1"/>
    <col min="6191" max="6191" width="22.7109375" style="4" bestFit="1" customWidth="1"/>
    <col min="6192" max="6194" width="24.28515625" style="4" bestFit="1" customWidth="1"/>
    <col min="6195" max="6196" width="12.7109375" style="4" bestFit="1" customWidth="1"/>
    <col min="6197" max="6197" width="15.5703125" style="4" bestFit="1" customWidth="1"/>
    <col min="6198" max="6365" width="11.42578125" style="4"/>
    <col min="6366" max="6366" width="4.42578125" style="4" bestFit="1" customWidth="1"/>
    <col min="6367" max="6367" width="5.5703125" style="4" bestFit="1" customWidth="1"/>
    <col min="6368" max="6368" width="14.140625" style="4" bestFit="1" customWidth="1"/>
    <col min="6369" max="6370" width="14.140625" style="4" customWidth="1"/>
    <col min="6371" max="6371" width="4.5703125" style="4" customWidth="1"/>
    <col min="6372" max="6372" width="10.28515625" style="4" bestFit="1" customWidth="1"/>
    <col min="6373" max="6373" width="13" style="4" customWidth="1"/>
    <col min="6374" max="6374" width="6" style="4" bestFit="1" customWidth="1"/>
    <col min="6375" max="6375" width="17.5703125" style="4" bestFit="1" customWidth="1"/>
    <col min="6376" max="6376" width="15.42578125" style="4" bestFit="1" customWidth="1"/>
    <col min="6377" max="6377" width="11.42578125" style="4" customWidth="1"/>
    <col min="6378" max="6378" width="11.140625" style="4" customWidth="1"/>
    <col min="6379" max="6379" width="11.7109375" style="4" bestFit="1" customWidth="1"/>
    <col min="6380" max="6380" width="10.140625" style="4" bestFit="1" customWidth="1"/>
    <col min="6381" max="6381" width="15.42578125" style="4" bestFit="1" customWidth="1"/>
    <col min="6382" max="6382" width="10" style="4" bestFit="1" customWidth="1"/>
    <col min="6383" max="6383" width="11.7109375" style="4" bestFit="1" customWidth="1"/>
    <col min="6384" max="6384" width="10.85546875" style="4" bestFit="1" customWidth="1"/>
    <col min="6385" max="6386" width="10" style="4" bestFit="1" customWidth="1"/>
    <col min="6387" max="6388" width="10.85546875" style="4" bestFit="1" customWidth="1"/>
    <col min="6389" max="6389" width="15" style="4" customWidth="1"/>
    <col min="6390" max="6390" width="9.85546875" style="4" customWidth="1"/>
    <col min="6391" max="6391" width="10.7109375" style="4" bestFit="1" customWidth="1"/>
    <col min="6392" max="6392" width="7.7109375" style="4" customWidth="1"/>
    <col min="6393" max="6393" width="8.28515625" style="4" customWidth="1"/>
    <col min="6394" max="6394" width="11.42578125" style="4" customWidth="1"/>
    <col min="6395" max="6395" width="17.28515625" style="4" bestFit="1" customWidth="1"/>
    <col min="6396" max="6396" width="15.42578125" style="4" bestFit="1" customWidth="1"/>
    <col min="6397" max="6397" width="17.28515625" style="4" bestFit="1" customWidth="1"/>
    <col min="6398" max="6398" width="17.28515625" style="4" customWidth="1"/>
    <col min="6399" max="6399" width="17.28515625" style="4" bestFit="1" customWidth="1"/>
    <col min="6400" max="6400" width="16.85546875" style="4" customWidth="1"/>
    <col min="6401" max="6401" width="16.85546875" style="4" bestFit="1" customWidth="1"/>
    <col min="6402" max="6402" width="19.140625" style="4" customWidth="1"/>
    <col min="6403" max="6403" width="18.140625" style="4" customWidth="1"/>
    <col min="6404" max="6404" width="24.140625" style="4" bestFit="1" customWidth="1"/>
    <col min="6405" max="6405" width="25.140625" style="4" customWidth="1"/>
    <col min="6406" max="6406" width="21" style="4" customWidth="1"/>
    <col min="6407" max="6407" width="23" style="4" customWidth="1"/>
    <col min="6408" max="6408" width="5.85546875" style="4" customWidth="1"/>
    <col min="6409" max="6409" width="26" style="4" customWidth="1"/>
    <col min="6410" max="6410" width="26.7109375" style="4" customWidth="1"/>
    <col min="6411" max="6411" width="22" style="4" customWidth="1"/>
    <col min="6412" max="6422" width="16.85546875" style="4" bestFit="1" customWidth="1"/>
    <col min="6423" max="6423" width="19.5703125" style="4" bestFit="1" customWidth="1"/>
    <col min="6424" max="6426" width="16.85546875" style="4" bestFit="1" customWidth="1"/>
    <col min="6427" max="6427" width="18" style="4" bestFit="1" customWidth="1"/>
    <col min="6428" max="6431" width="16.85546875" style="4" bestFit="1" customWidth="1"/>
    <col min="6432" max="6432" width="18.7109375" style="4" bestFit="1" customWidth="1"/>
    <col min="6433" max="6440" width="18.7109375" style="4" customWidth="1"/>
    <col min="6441" max="6441" width="19.5703125" style="4" customWidth="1"/>
    <col min="6442" max="6442" width="23" style="4" bestFit="1" customWidth="1"/>
    <col min="6443" max="6443" width="19.42578125" style="4" customWidth="1"/>
    <col min="6444" max="6444" width="20" style="4" bestFit="1" customWidth="1"/>
    <col min="6445" max="6445" width="22" style="4" bestFit="1" customWidth="1"/>
    <col min="6446" max="6446" width="24.28515625" style="4" bestFit="1" customWidth="1"/>
    <col min="6447" max="6447" width="22.7109375" style="4" bestFit="1" customWidth="1"/>
    <col min="6448" max="6450" width="24.28515625" style="4" bestFit="1" customWidth="1"/>
    <col min="6451" max="6452" width="12.7109375" style="4" bestFit="1" customWidth="1"/>
    <col min="6453" max="6453" width="15.5703125" style="4" bestFit="1" customWidth="1"/>
    <col min="6454" max="6621" width="11.42578125" style="4"/>
    <col min="6622" max="6622" width="4.42578125" style="4" bestFit="1" customWidth="1"/>
    <col min="6623" max="6623" width="5.5703125" style="4" bestFit="1" customWidth="1"/>
    <col min="6624" max="6624" width="14.140625" style="4" bestFit="1" customWidth="1"/>
    <col min="6625" max="6626" width="14.140625" style="4" customWidth="1"/>
    <col min="6627" max="6627" width="4.5703125" style="4" customWidth="1"/>
    <col min="6628" max="6628" width="10.28515625" style="4" bestFit="1" customWidth="1"/>
    <col min="6629" max="6629" width="13" style="4" customWidth="1"/>
    <col min="6630" max="6630" width="6" style="4" bestFit="1" customWidth="1"/>
    <col min="6631" max="6631" width="17.5703125" style="4" bestFit="1" customWidth="1"/>
    <col min="6632" max="6632" width="15.42578125" style="4" bestFit="1" customWidth="1"/>
    <col min="6633" max="6633" width="11.42578125" style="4" customWidth="1"/>
    <col min="6634" max="6634" width="11.140625" style="4" customWidth="1"/>
    <col min="6635" max="6635" width="11.7109375" style="4" bestFit="1" customWidth="1"/>
    <col min="6636" max="6636" width="10.140625" style="4" bestFit="1" customWidth="1"/>
    <col min="6637" max="6637" width="15.42578125" style="4" bestFit="1" customWidth="1"/>
    <col min="6638" max="6638" width="10" style="4" bestFit="1" customWidth="1"/>
    <col min="6639" max="6639" width="11.7109375" style="4" bestFit="1" customWidth="1"/>
    <col min="6640" max="6640" width="10.85546875" style="4" bestFit="1" customWidth="1"/>
    <col min="6641" max="6642" width="10" style="4" bestFit="1" customWidth="1"/>
    <col min="6643" max="6644" width="10.85546875" style="4" bestFit="1" customWidth="1"/>
    <col min="6645" max="6645" width="15" style="4" customWidth="1"/>
    <col min="6646" max="6646" width="9.85546875" style="4" customWidth="1"/>
    <col min="6647" max="6647" width="10.7109375" style="4" bestFit="1" customWidth="1"/>
    <col min="6648" max="6648" width="7.7109375" style="4" customWidth="1"/>
    <col min="6649" max="6649" width="8.28515625" style="4" customWidth="1"/>
    <col min="6650" max="6650" width="11.42578125" style="4" customWidth="1"/>
    <col min="6651" max="6651" width="17.28515625" style="4" bestFit="1" customWidth="1"/>
    <col min="6652" max="6652" width="15.42578125" style="4" bestFit="1" customWidth="1"/>
    <col min="6653" max="6653" width="17.28515625" style="4" bestFit="1" customWidth="1"/>
    <col min="6654" max="6654" width="17.28515625" style="4" customWidth="1"/>
    <col min="6655" max="6655" width="17.28515625" style="4" bestFit="1" customWidth="1"/>
    <col min="6656" max="6656" width="16.85546875" style="4" customWidth="1"/>
    <col min="6657" max="6657" width="16.85546875" style="4" bestFit="1" customWidth="1"/>
    <col min="6658" max="6658" width="19.140625" style="4" customWidth="1"/>
    <col min="6659" max="6659" width="18.140625" style="4" customWidth="1"/>
    <col min="6660" max="6660" width="24.140625" style="4" bestFit="1" customWidth="1"/>
    <col min="6661" max="6661" width="25.140625" style="4" customWidth="1"/>
    <col min="6662" max="6662" width="21" style="4" customWidth="1"/>
    <col min="6663" max="6663" width="23" style="4" customWidth="1"/>
    <col min="6664" max="6664" width="5.85546875" style="4" customWidth="1"/>
    <col min="6665" max="6665" width="26" style="4" customWidth="1"/>
    <col min="6666" max="6666" width="26.7109375" style="4" customWidth="1"/>
    <col min="6667" max="6667" width="22" style="4" customWidth="1"/>
    <col min="6668" max="6678" width="16.85546875" style="4" bestFit="1" customWidth="1"/>
    <col min="6679" max="6679" width="19.5703125" style="4" bestFit="1" customWidth="1"/>
    <col min="6680" max="6682" width="16.85546875" style="4" bestFit="1" customWidth="1"/>
    <col min="6683" max="6683" width="18" style="4" bestFit="1" customWidth="1"/>
    <col min="6684" max="6687" width="16.85546875" style="4" bestFit="1" customWidth="1"/>
    <col min="6688" max="6688" width="18.7109375" style="4" bestFit="1" customWidth="1"/>
    <col min="6689" max="6696" width="18.7109375" style="4" customWidth="1"/>
    <col min="6697" max="6697" width="19.5703125" style="4" customWidth="1"/>
    <col min="6698" max="6698" width="23" style="4" bestFit="1" customWidth="1"/>
    <col min="6699" max="6699" width="19.42578125" style="4" customWidth="1"/>
    <col min="6700" max="6700" width="20" style="4" bestFit="1" customWidth="1"/>
    <col min="6701" max="6701" width="22" style="4" bestFit="1" customWidth="1"/>
    <col min="6702" max="6702" width="24.28515625" style="4" bestFit="1" customWidth="1"/>
    <col min="6703" max="6703" width="22.7109375" style="4" bestFit="1" customWidth="1"/>
    <col min="6704" max="6706" width="24.28515625" style="4" bestFit="1" customWidth="1"/>
    <col min="6707" max="6708" width="12.7109375" style="4" bestFit="1" customWidth="1"/>
    <col min="6709" max="6709" width="15.5703125" style="4" bestFit="1" customWidth="1"/>
    <col min="6710" max="6877" width="11.42578125" style="4"/>
    <col min="6878" max="6878" width="4.42578125" style="4" bestFit="1" customWidth="1"/>
    <col min="6879" max="6879" width="5.5703125" style="4" bestFit="1" customWidth="1"/>
    <col min="6880" max="6880" width="14.140625" style="4" bestFit="1" customWidth="1"/>
    <col min="6881" max="6882" width="14.140625" style="4" customWidth="1"/>
    <col min="6883" max="6883" width="4.5703125" style="4" customWidth="1"/>
    <col min="6884" max="6884" width="10.28515625" style="4" bestFit="1" customWidth="1"/>
    <col min="6885" max="6885" width="13" style="4" customWidth="1"/>
    <col min="6886" max="6886" width="6" style="4" bestFit="1" customWidth="1"/>
    <col min="6887" max="6887" width="17.5703125" style="4" bestFit="1" customWidth="1"/>
    <col min="6888" max="6888" width="15.42578125" style="4" bestFit="1" customWidth="1"/>
    <col min="6889" max="6889" width="11.42578125" style="4" customWidth="1"/>
    <col min="6890" max="6890" width="11.140625" style="4" customWidth="1"/>
    <col min="6891" max="6891" width="11.7109375" style="4" bestFit="1" customWidth="1"/>
    <col min="6892" max="6892" width="10.140625" style="4" bestFit="1" customWidth="1"/>
    <col min="6893" max="6893" width="15.42578125" style="4" bestFit="1" customWidth="1"/>
    <col min="6894" max="6894" width="10" style="4" bestFit="1" customWidth="1"/>
    <col min="6895" max="6895" width="11.7109375" style="4" bestFit="1" customWidth="1"/>
    <col min="6896" max="6896" width="10.85546875" style="4" bestFit="1" customWidth="1"/>
    <col min="6897" max="6898" width="10" style="4" bestFit="1" customWidth="1"/>
    <col min="6899" max="6900" width="10.85546875" style="4" bestFit="1" customWidth="1"/>
    <col min="6901" max="6901" width="15" style="4" customWidth="1"/>
    <col min="6902" max="6902" width="9.85546875" style="4" customWidth="1"/>
    <col min="6903" max="6903" width="10.7109375" style="4" bestFit="1" customWidth="1"/>
    <col min="6904" max="6904" width="7.7109375" style="4" customWidth="1"/>
    <col min="6905" max="6905" width="8.28515625" style="4" customWidth="1"/>
    <col min="6906" max="6906" width="11.42578125" style="4" customWidth="1"/>
    <col min="6907" max="6907" width="17.28515625" style="4" bestFit="1" customWidth="1"/>
    <col min="6908" max="6908" width="15.42578125" style="4" bestFit="1" customWidth="1"/>
    <col min="6909" max="6909" width="17.28515625" style="4" bestFit="1" customWidth="1"/>
    <col min="6910" max="6910" width="17.28515625" style="4" customWidth="1"/>
    <col min="6911" max="6911" width="17.28515625" style="4" bestFit="1" customWidth="1"/>
    <col min="6912" max="6912" width="16.85546875" style="4" customWidth="1"/>
    <col min="6913" max="6913" width="16.85546875" style="4" bestFit="1" customWidth="1"/>
    <col min="6914" max="6914" width="19.140625" style="4" customWidth="1"/>
    <col min="6915" max="6915" width="18.140625" style="4" customWidth="1"/>
    <col min="6916" max="6916" width="24.140625" style="4" bestFit="1" customWidth="1"/>
    <col min="6917" max="6917" width="25.140625" style="4" customWidth="1"/>
    <col min="6918" max="6918" width="21" style="4" customWidth="1"/>
    <col min="6919" max="6919" width="23" style="4" customWidth="1"/>
    <col min="6920" max="6920" width="5.85546875" style="4" customWidth="1"/>
    <col min="6921" max="6921" width="26" style="4" customWidth="1"/>
    <col min="6922" max="6922" width="26.7109375" style="4" customWidth="1"/>
    <col min="6923" max="6923" width="22" style="4" customWidth="1"/>
    <col min="6924" max="6934" width="16.85546875" style="4" bestFit="1" customWidth="1"/>
    <col min="6935" max="6935" width="19.5703125" style="4" bestFit="1" customWidth="1"/>
    <col min="6936" max="6938" width="16.85546875" style="4" bestFit="1" customWidth="1"/>
    <col min="6939" max="6939" width="18" style="4" bestFit="1" customWidth="1"/>
    <col min="6940" max="6943" width="16.85546875" style="4" bestFit="1" customWidth="1"/>
    <col min="6944" max="6944" width="18.7109375" style="4" bestFit="1" customWidth="1"/>
    <col min="6945" max="6952" width="18.7109375" style="4" customWidth="1"/>
    <col min="6953" max="6953" width="19.5703125" style="4" customWidth="1"/>
    <col min="6954" max="6954" width="23" style="4" bestFit="1" customWidth="1"/>
    <col min="6955" max="6955" width="19.42578125" style="4" customWidth="1"/>
    <col min="6956" max="6956" width="20" style="4" bestFit="1" customWidth="1"/>
    <col min="6957" max="6957" width="22" style="4" bestFit="1" customWidth="1"/>
    <col min="6958" max="6958" width="24.28515625" style="4" bestFit="1" customWidth="1"/>
    <col min="6959" max="6959" width="22.7109375" style="4" bestFit="1" customWidth="1"/>
    <col min="6960" max="6962" width="24.28515625" style="4" bestFit="1" customWidth="1"/>
    <col min="6963" max="6964" width="12.7109375" style="4" bestFit="1" customWidth="1"/>
    <col min="6965" max="6965" width="15.5703125" style="4" bestFit="1" customWidth="1"/>
    <col min="6966" max="7133" width="11.42578125" style="4"/>
    <col min="7134" max="7134" width="4.42578125" style="4" bestFit="1" customWidth="1"/>
    <col min="7135" max="7135" width="5.5703125" style="4" bestFit="1" customWidth="1"/>
    <col min="7136" max="7136" width="14.140625" style="4" bestFit="1" customWidth="1"/>
    <col min="7137" max="7138" width="14.140625" style="4" customWidth="1"/>
    <col min="7139" max="7139" width="4.5703125" style="4" customWidth="1"/>
    <col min="7140" max="7140" width="10.28515625" style="4" bestFit="1" customWidth="1"/>
    <col min="7141" max="7141" width="13" style="4" customWidth="1"/>
    <col min="7142" max="7142" width="6" style="4" bestFit="1" customWidth="1"/>
    <col min="7143" max="7143" width="17.5703125" style="4" bestFit="1" customWidth="1"/>
    <col min="7144" max="7144" width="15.42578125" style="4" bestFit="1" customWidth="1"/>
    <col min="7145" max="7145" width="11.42578125" style="4" customWidth="1"/>
    <col min="7146" max="7146" width="11.140625" style="4" customWidth="1"/>
    <col min="7147" max="7147" width="11.7109375" style="4" bestFit="1" customWidth="1"/>
    <col min="7148" max="7148" width="10.140625" style="4" bestFit="1" customWidth="1"/>
    <col min="7149" max="7149" width="15.42578125" style="4" bestFit="1" customWidth="1"/>
    <col min="7150" max="7150" width="10" style="4" bestFit="1" customWidth="1"/>
    <col min="7151" max="7151" width="11.7109375" style="4" bestFit="1" customWidth="1"/>
    <col min="7152" max="7152" width="10.85546875" style="4" bestFit="1" customWidth="1"/>
    <col min="7153" max="7154" width="10" style="4" bestFit="1" customWidth="1"/>
    <col min="7155" max="7156" width="10.85546875" style="4" bestFit="1" customWidth="1"/>
    <col min="7157" max="7157" width="15" style="4" customWidth="1"/>
    <col min="7158" max="7158" width="9.85546875" style="4" customWidth="1"/>
    <col min="7159" max="7159" width="10.7109375" style="4" bestFit="1" customWidth="1"/>
    <col min="7160" max="7160" width="7.7109375" style="4" customWidth="1"/>
    <col min="7161" max="7161" width="8.28515625" style="4" customWidth="1"/>
    <col min="7162" max="7162" width="11.42578125" style="4" customWidth="1"/>
    <col min="7163" max="7163" width="17.28515625" style="4" bestFit="1" customWidth="1"/>
    <col min="7164" max="7164" width="15.42578125" style="4" bestFit="1" customWidth="1"/>
    <col min="7165" max="7165" width="17.28515625" style="4" bestFit="1" customWidth="1"/>
    <col min="7166" max="7166" width="17.28515625" style="4" customWidth="1"/>
    <col min="7167" max="7167" width="17.28515625" style="4" bestFit="1" customWidth="1"/>
    <col min="7168" max="7168" width="16.85546875" style="4" customWidth="1"/>
    <col min="7169" max="7169" width="16.85546875" style="4" bestFit="1" customWidth="1"/>
    <col min="7170" max="7170" width="19.140625" style="4" customWidth="1"/>
    <col min="7171" max="7171" width="18.140625" style="4" customWidth="1"/>
    <col min="7172" max="7172" width="24.140625" style="4" bestFit="1" customWidth="1"/>
    <col min="7173" max="7173" width="25.140625" style="4" customWidth="1"/>
    <col min="7174" max="7174" width="21" style="4" customWidth="1"/>
    <col min="7175" max="7175" width="23" style="4" customWidth="1"/>
    <col min="7176" max="7176" width="5.85546875" style="4" customWidth="1"/>
    <col min="7177" max="7177" width="26" style="4" customWidth="1"/>
    <col min="7178" max="7178" width="26.7109375" style="4" customWidth="1"/>
    <col min="7179" max="7179" width="22" style="4" customWidth="1"/>
    <col min="7180" max="7190" width="16.85546875" style="4" bestFit="1" customWidth="1"/>
    <col min="7191" max="7191" width="19.5703125" style="4" bestFit="1" customWidth="1"/>
    <col min="7192" max="7194" width="16.85546875" style="4" bestFit="1" customWidth="1"/>
    <col min="7195" max="7195" width="18" style="4" bestFit="1" customWidth="1"/>
    <col min="7196" max="7199" width="16.85546875" style="4" bestFit="1" customWidth="1"/>
    <col min="7200" max="7200" width="18.7109375" style="4" bestFit="1" customWidth="1"/>
    <col min="7201" max="7208" width="18.7109375" style="4" customWidth="1"/>
    <col min="7209" max="7209" width="19.5703125" style="4" customWidth="1"/>
    <col min="7210" max="7210" width="23" style="4" bestFit="1" customWidth="1"/>
    <col min="7211" max="7211" width="19.42578125" style="4" customWidth="1"/>
    <col min="7212" max="7212" width="20" style="4" bestFit="1" customWidth="1"/>
    <col min="7213" max="7213" width="22" style="4" bestFit="1" customWidth="1"/>
    <col min="7214" max="7214" width="24.28515625" style="4" bestFit="1" customWidth="1"/>
    <col min="7215" max="7215" width="22.7109375" style="4" bestFit="1" customWidth="1"/>
    <col min="7216" max="7218" width="24.28515625" style="4" bestFit="1" customWidth="1"/>
    <col min="7219" max="7220" width="12.7109375" style="4" bestFit="1" customWidth="1"/>
    <col min="7221" max="7221" width="15.5703125" style="4" bestFit="1" customWidth="1"/>
    <col min="7222" max="7389" width="11.42578125" style="4"/>
    <col min="7390" max="7390" width="4.42578125" style="4" bestFit="1" customWidth="1"/>
    <col min="7391" max="7391" width="5.5703125" style="4" bestFit="1" customWidth="1"/>
    <col min="7392" max="7392" width="14.140625" style="4" bestFit="1" customWidth="1"/>
    <col min="7393" max="7394" width="14.140625" style="4" customWidth="1"/>
    <col min="7395" max="7395" width="4.5703125" style="4" customWidth="1"/>
    <col min="7396" max="7396" width="10.28515625" style="4" bestFit="1" customWidth="1"/>
    <col min="7397" max="7397" width="13" style="4" customWidth="1"/>
    <col min="7398" max="7398" width="6" style="4" bestFit="1" customWidth="1"/>
    <col min="7399" max="7399" width="17.5703125" style="4" bestFit="1" customWidth="1"/>
    <col min="7400" max="7400" width="15.42578125" style="4" bestFit="1" customWidth="1"/>
    <col min="7401" max="7401" width="11.42578125" style="4" customWidth="1"/>
    <col min="7402" max="7402" width="11.140625" style="4" customWidth="1"/>
    <col min="7403" max="7403" width="11.7109375" style="4" bestFit="1" customWidth="1"/>
    <col min="7404" max="7404" width="10.140625" style="4" bestFit="1" customWidth="1"/>
    <col min="7405" max="7405" width="15.42578125" style="4" bestFit="1" customWidth="1"/>
    <col min="7406" max="7406" width="10" style="4" bestFit="1" customWidth="1"/>
    <col min="7407" max="7407" width="11.7109375" style="4" bestFit="1" customWidth="1"/>
    <col min="7408" max="7408" width="10.85546875" style="4" bestFit="1" customWidth="1"/>
    <col min="7409" max="7410" width="10" style="4" bestFit="1" customWidth="1"/>
    <col min="7411" max="7412" width="10.85546875" style="4" bestFit="1" customWidth="1"/>
    <col min="7413" max="7413" width="15" style="4" customWidth="1"/>
    <col min="7414" max="7414" width="9.85546875" style="4" customWidth="1"/>
    <col min="7415" max="7415" width="10.7109375" style="4" bestFit="1" customWidth="1"/>
    <col min="7416" max="7416" width="7.7109375" style="4" customWidth="1"/>
    <col min="7417" max="7417" width="8.28515625" style="4" customWidth="1"/>
    <col min="7418" max="7418" width="11.42578125" style="4" customWidth="1"/>
    <col min="7419" max="7419" width="17.28515625" style="4" bestFit="1" customWidth="1"/>
    <col min="7420" max="7420" width="15.42578125" style="4" bestFit="1" customWidth="1"/>
    <col min="7421" max="7421" width="17.28515625" style="4" bestFit="1" customWidth="1"/>
    <col min="7422" max="7422" width="17.28515625" style="4" customWidth="1"/>
    <col min="7423" max="7423" width="17.28515625" style="4" bestFit="1" customWidth="1"/>
    <col min="7424" max="7424" width="16.85546875" style="4" customWidth="1"/>
    <col min="7425" max="7425" width="16.85546875" style="4" bestFit="1" customWidth="1"/>
    <col min="7426" max="7426" width="19.140625" style="4" customWidth="1"/>
    <col min="7427" max="7427" width="18.140625" style="4" customWidth="1"/>
    <col min="7428" max="7428" width="24.140625" style="4" bestFit="1" customWidth="1"/>
    <col min="7429" max="7429" width="25.140625" style="4" customWidth="1"/>
    <col min="7430" max="7430" width="21" style="4" customWidth="1"/>
    <col min="7431" max="7431" width="23" style="4" customWidth="1"/>
    <col min="7432" max="7432" width="5.85546875" style="4" customWidth="1"/>
    <col min="7433" max="7433" width="26" style="4" customWidth="1"/>
    <col min="7434" max="7434" width="26.7109375" style="4" customWidth="1"/>
    <col min="7435" max="7435" width="22" style="4" customWidth="1"/>
    <col min="7436" max="7446" width="16.85546875" style="4" bestFit="1" customWidth="1"/>
    <col min="7447" max="7447" width="19.5703125" style="4" bestFit="1" customWidth="1"/>
    <col min="7448" max="7450" width="16.85546875" style="4" bestFit="1" customWidth="1"/>
    <col min="7451" max="7451" width="18" style="4" bestFit="1" customWidth="1"/>
    <col min="7452" max="7455" width="16.85546875" style="4" bestFit="1" customWidth="1"/>
    <col min="7456" max="7456" width="18.7109375" style="4" bestFit="1" customWidth="1"/>
    <col min="7457" max="7464" width="18.7109375" style="4" customWidth="1"/>
    <col min="7465" max="7465" width="19.5703125" style="4" customWidth="1"/>
    <col min="7466" max="7466" width="23" style="4" bestFit="1" customWidth="1"/>
    <col min="7467" max="7467" width="19.42578125" style="4" customWidth="1"/>
    <col min="7468" max="7468" width="20" style="4" bestFit="1" customWidth="1"/>
    <col min="7469" max="7469" width="22" style="4" bestFit="1" customWidth="1"/>
    <col min="7470" max="7470" width="24.28515625" style="4" bestFit="1" customWidth="1"/>
    <col min="7471" max="7471" width="22.7109375" style="4" bestFit="1" customWidth="1"/>
    <col min="7472" max="7474" width="24.28515625" style="4" bestFit="1" customWidth="1"/>
    <col min="7475" max="7476" width="12.7109375" style="4" bestFit="1" customWidth="1"/>
    <col min="7477" max="7477" width="15.5703125" style="4" bestFit="1" customWidth="1"/>
    <col min="7478" max="7645" width="11.42578125" style="4"/>
    <col min="7646" max="7646" width="4.42578125" style="4" bestFit="1" customWidth="1"/>
    <col min="7647" max="7647" width="5.5703125" style="4" bestFit="1" customWidth="1"/>
    <col min="7648" max="7648" width="14.140625" style="4" bestFit="1" customWidth="1"/>
    <col min="7649" max="7650" width="14.140625" style="4" customWidth="1"/>
    <col min="7651" max="7651" width="4.5703125" style="4" customWidth="1"/>
    <col min="7652" max="7652" width="10.28515625" style="4" bestFit="1" customWidth="1"/>
    <col min="7653" max="7653" width="13" style="4" customWidth="1"/>
    <col min="7654" max="7654" width="6" style="4" bestFit="1" customWidth="1"/>
    <col min="7655" max="7655" width="17.5703125" style="4" bestFit="1" customWidth="1"/>
    <col min="7656" max="7656" width="15.42578125" style="4" bestFit="1" customWidth="1"/>
    <col min="7657" max="7657" width="11.42578125" style="4" customWidth="1"/>
    <col min="7658" max="7658" width="11.140625" style="4" customWidth="1"/>
    <col min="7659" max="7659" width="11.7109375" style="4" bestFit="1" customWidth="1"/>
    <col min="7660" max="7660" width="10.140625" style="4" bestFit="1" customWidth="1"/>
    <col min="7661" max="7661" width="15.42578125" style="4" bestFit="1" customWidth="1"/>
    <col min="7662" max="7662" width="10" style="4" bestFit="1" customWidth="1"/>
    <col min="7663" max="7663" width="11.7109375" style="4" bestFit="1" customWidth="1"/>
    <col min="7664" max="7664" width="10.85546875" style="4" bestFit="1" customWidth="1"/>
    <col min="7665" max="7666" width="10" style="4" bestFit="1" customWidth="1"/>
    <col min="7667" max="7668" width="10.85546875" style="4" bestFit="1" customWidth="1"/>
    <col min="7669" max="7669" width="15" style="4" customWidth="1"/>
    <col min="7670" max="7670" width="9.85546875" style="4" customWidth="1"/>
    <col min="7671" max="7671" width="10.7109375" style="4" bestFit="1" customWidth="1"/>
    <col min="7672" max="7672" width="7.7109375" style="4" customWidth="1"/>
    <col min="7673" max="7673" width="8.28515625" style="4" customWidth="1"/>
    <col min="7674" max="7674" width="11.42578125" style="4" customWidth="1"/>
    <col min="7675" max="7675" width="17.28515625" style="4" bestFit="1" customWidth="1"/>
    <col min="7676" max="7676" width="15.42578125" style="4" bestFit="1" customWidth="1"/>
    <col min="7677" max="7677" width="17.28515625" style="4" bestFit="1" customWidth="1"/>
    <col min="7678" max="7678" width="17.28515625" style="4" customWidth="1"/>
    <col min="7679" max="7679" width="17.28515625" style="4" bestFit="1" customWidth="1"/>
    <col min="7680" max="7680" width="16.85546875" style="4" customWidth="1"/>
    <col min="7681" max="7681" width="16.85546875" style="4" bestFit="1" customWidth="1"/>
    <col min="7682" max="7682" width="19.140625" style="4" customWidth="1"/>
    <col min="7683" max="7683" width="18.140625" style="4" customWidth="1"/>
    <col min="7684" max="7684" width="24.140625" style="4" bestFit="1" customWidth="1"/>
    <col min="7685" max="7685" width="25.140625" style="4" customWidth="1"/>
    <col min="7686" max="7686" width="21" style="4" customWidth="1"/>
    <col min="7687" max="7687" width="23" style="4" customWidth="1"/>
    <col min="7688" max="7688" width="5.85546875" style="4" customWidth="1"/>
    <col min="7689" max="7689" width="26" style="4" customWidth="1"/>
    <col min="7690" max="7690" width="26.7109375" style="4" customWidth="1"/>
    <col min="7691" max="7691" width="22" style="4" customWidth="1"/>
    <col min="7692" max="7702" width="16.85546875" style="4" bestFit="1" customWidth="1"/>
    <col min="7703" max="7703" width="19.5703125" style="4" bestFit="1" customWidth="1"/>
    <col min="7704" max="7706" width="16.85546875" style="4" bestFit="1" customWidth="1"/>
    <col min="7707" max="7707" width="18" style="4" bestFit="1" customWidth="1"/>
    <col min="7708" max="7711" width="16.85546875" style="4" bestFit="1" customWidth="1"/>
    <col min="7712" max="7712" width="18.7109375" style="4" bestFit="1" customWidth="1"/>
    <col min="7713" max="7720" width="18.7109375" style="4" customWidth="1"/>
    <col min="7721" max="7721" width="19.5703125" style="4" customWidth="1"/>
    <col min="7722" max="7722" width="23" style="4" bestFit="1" customWidth="1"/>
    <col min="7723" max="7723" width="19.42578125" style="4" customWidth="1"/>
    <col min="7724" max="7724" width="20" style="4" bestFit="1" customWidth="1"/>
    <col min="7725" max="7725" width="22" style="4" bestFit="1" customWidth="1"/>
    <col min="7726" max="7726" width="24.28515625" style="4" bestFit="1" customWidth="1"/>
    <col min="7727" max="7727" width="22.7109375" style="4" bestFit="1" customWidth="1"/>
    <col min="7728" max="7730" width="24.28515625" style="4" bestFit="1" customWidth="1"/>
    <col min="7731" max="7732" width="12.7109375" style="4" bestFit="1" customWidth="1"/>
    <col min="7733" max="7733" width="15.5703125" style="4" bestFit="1" customWidth="1"/>
    <col min="7734" max="7901" width="11.42578125" style="4"/>
    <col min="7902" max="7902" width="4.42578125" style="4" bestFit="1" customWidth="1"/>
    <col min="7903" max="7903" width="5.5703125" style="4" bestFit="1" customWidth="1"/>
    <col min="7904" max="7904" width="14.140625" style="4" bestFit="1" customWidth="1"/>
    <col min="7905" max="7906" width="14.140625" style="4" customWidth="1"/>
    <col min="7907" max="7907" width="4.5703125" style="4" customWidth="1"/>
    <col min="7908" max="7908" width="10.28515625" style="4" bestFit="1" customWidth="1"/>
    <col min="7909" max="7909" width="13" style="4" customWidth="1"/>
    <col min="7910" max="7910" width="6" style="4" bestFit="1" customWidth="1"/>
    <col min="7911" max="7911" width="17.5703125" style="4" bestFit="1" customWidth="1"/>
    <col min="7912" max="7912" width="15.42578125" style="4" bestFit="1" customWidth="1"/>
    <col min="7913" max="7913" width="11.42578125" style="4" customWidth="1"/>
    <col min="7914" max="7914" width="11.140625" style="4" customWidth="1"/>
    <col min="7915" max="7915" width="11.7109375" style="4" bestFit="1" customWidth="1"/>
    <col min="7916" max="7916" width="10.140625" style="4" bestFit="1" customWidth="1"/>
    <col min="7917" max="7917" width="15.42578125" style="4" bestFit="1" customWidth="1"/>
    <col min="7918" max="7918" width="10" style="4" bestFit="1" customWidth="1"/>
    <col min="7919" max="7919" width="11.7109375" style="4" bestFit="1" customWidth="1"/>
    <col min="7920" max="7920" width="10.85546875" style="4" bestFit="1" customWidth="1"/>
    <col min="7921" max="7922" width="10" style="4" bestFit="1" customWidth="1"/>
    <col min="7923" max="7924" width="10.85546875" style="4" bestFit="1" customWidth="1"/>
    <col min="7925" max="7925" width="15" style="4" customWidth="1"/>
    <col min="7926" max="7926" width="9.85546875" style="4" customWidth="1"/>
    <col min="7927" max="7927" width="10.7109375" style="4" bestFit="1" customWidth="1"/>
    <col min="7928" max="7928" width="7.7109375" style="4" customWidth="1"/>
    <col min="7929" max="7929" width="8.28515625" style="4" customWidth="1"/>
    <col min="7930" max="7930" width="11.42578125" style="4" customWidth="1"/>
    <col min="7931" max="7931" width="17.28515625" style="4" bestFit="1" customWidth="1"/>
    <col min="7932" max="7932" width="15.42578125" style="4" bestFit="1" customWidth="1"/>
    <col min="7933" max="7933" width="17.28515625" style="4" bestFit="1" customWidth="1"/>
    <col min="7934" max="7934" width="17.28515625" style="4" customWidth="1"/>
    <col min="7935" max="7935" width="17.28515625" style="4" bestFit="1" customWidth="1"/>
    <col min="7936" max="7936" width="16.85546875" style="4" customWidth="1"/>
    <col min="7937" max="7937" width="16.85546875" style="4" bestFit="1" customWidth="1"/>
    <col min="7938" max="7938" width="19.140625" style="4" customWidth="1"/>
    <col min="7939" max="7939" width="18.140625" style="4" customWidth="1"/>
    <col min="7940" max="7940" width="24.140625" style="4" bestFit="1" customWidth="1"/>
    <col min="7941" max="7941" width="25.140625" style="4" customWidth="1"/>
    <col min="7942" max="7942" width="21" style="4" customWidth="1"/>
    <col min="7943" max="7943" width="23" style="4" customWidth="1"/>
    <col min="7944" max="7944" width="5.85546875" style="4" customWidth="1"/>
    <col min="7945" max="7945" width="26" style="4" customWidth="1"/>
    <col min="7946" max="7946" width="26.7109375" style="4" customWidth="1"/>
    <col min="7947" max="7947" width="22" style="4" customWidth="1"/>
    <col min="7948" max="7958" width="16.85546875" style="4" bestFit="1" customWidth="1"/>
    <col min="7959" max="7959" width="19.5703125" style="4" bestFit="1" customWidth="1"/>
    <col min="7960" max="7962" width="16.85546875" style="4" bestFit="1" customWidth="1"/>
    <col min="7963" max="7963" width="18" style="4" bestFit="1" customWidth="1"/>
    <col min="7964" max="7967" width="16.85546875" style="4" bestFit="1" customWidth="1"/>
    <col min="7968" max="7968" width="18.7109375" style="4" bestFit="1" customWidth="1"/>
    <col min="7969" max="7976" width="18.7109375" style="4" customWidth="1"/>
    <col min="7977" max="7977" width="19.5703125" style="4" customWidth="1"/>
    <col min="7978" max="7978" width="23" style="4" bestFit="1" customWidth="1"/>
    <col min="7979" max="7979" width="19.42578125" style="4" customWidth="1"/>
    <col min="7980" max="7980" width="20" style="4" bestFit="1" customWidth="1"/>
    <col min="7981" max="7981" width="22" style="4" bestFit="1" customWidth="1"/>
    <col min="7982" max="7982" width="24.28515625" style="4" bestFit="1" customWidth="1"/>
    <col min="7983" max="7983" width="22.7109375" style="4" bestFit="1" customWidth="1"/>
    <col min="7984" max="7986" width="24.28515625" style="4" bestFit="1" customWidth="1"/>
    <col min="7987" max="7988" width="12.7109375" style="4" bestFit="1" customWidth="1"/>
    <col min="7989" max="7989" width="15.5703125" style="4" bestFit="1" customWidth="1"/>
    <col min="7990" max="8157" width="11.42578125" style="4"/>
    <col min="8158" max="8158" width="4.42578125" style="4" bestFit="1" customWidth="1"/>
    <col min="8159" max="8159" width="5.5703125" style="4" bestFit="1" customWidth="1"/>
    <col min="8160" max="8160" width="14.140625" style="4" bestFit="1" customWidth="1"/>
    <col min="8161" max="8162" width="14.140625" style="4" customWidth="1"/>
    <col min="8163" max="8163" width="4.5703125" style="4" customWidth="1"/>
    <col min="8164" max="8164" width="10.28515625" style="4" bestFit="1" customWidth="1"/>
    <col min="8165" max="8165" width="13" style="4" customWidth="1"/>
    <col min="8166" max="8166" width="6" style="4" bestFit="1" customWidth="1"/>
    <col min="8167" max="8167" width="17.5703125" style="4" bestFit="1" customWidth="1"/>
    <col min="8168" max="8168" width="15.42578125" style="4" bestFit="1" customWidth="1"/>
    <col min="8169" max="8169" width="11.42578125" style="4" customWidth="1"/>
    <col min="8170" max="8170" width="11.140625" style="4" customWidth="1"/>
    <col min="8171" max="8171" width="11.7109375" style="4" bestFit="1" customWidth="1"/>
    <col min="8172" max="8172" width="10.140625" style="4" bestFit="1" customWidth="1"/>
    <col min="8173" max="8173" width="15.42578125" style="4" bestFit="1" customWidth="1"/>
    <col min="8174" max="8174" width="10" style="4" bestFit="1" customWidth="1"/>
    <col min="8175" max="8175" width="11.7109375" style="4" bestFit="1" customWidth="1"/>
    <col min="8176" max="8176" width="10.85546875" style="4" bestFit="1" customWidth="1"/>
    <col min="8177" max="8178" width="10" style="4" bestFit="1" customWidth="1"/>
    <col min="8179" max="8180" width="10.85546875" style="4" bestFit="1" customWidth="1"/>
    <col min="8181" max="8181" width="15" style="4" customWidth="1"/>
    <col min="8182" max="8182" width="9.85546875" style="4" customWidth="1"/>
    <col min="8183" max="8183" width="10.7109375" style="4" bestFit="1" customWidth="1"/>
    <col min="8184" max="8184" width="7.7109375" style="4" customWidth="1"/>
    <col min="8185" max="8185" width="8.28515625" style="4" customWidth="1"/>
    <col min="8186" max="8186" width="11.42578125" style="4" customWidth="1"/>
    <col min="8187" max="8187" width="17.28515625" style="4" bestFit="1" customWidth="1"/>
    <col min="8188" max="8188" width="15.42578125" style="4" bestFit="1" customWidth="1"/>
    <col min="8189" max="8189" width="17.28515625" style="4" bestFit="1" customWidth="1"/>
    <col min="8190" max="8190" width="17.28515625" style="4" customWidth="1"/>
    <col min="8191" max="8191" width="17.28515625" style="4" bestFit="1" customWidth="1"/>
    <col min="8192" max="8192" width="16.85546875" style="4" customWidth="1"/>
    <col min="8193" max="8193" width="16.85546875" style="4" bestFit="1" customWidth="1"/>
    <col min="8194" max="8194" width="19.140625" style="4" customWidth="1"/>
    <col min="8195" max="8195" width="18.140625" style="4" customWidth="1"/>
    <col min="8196" max="8196" width="24.140625" style="4" bestFit="1" customWidth="1"/>
    <col min="8197" max="8197" width="25.140625" style="4" customWidth="1"/>
    <col min="8198" max="8198" width="21" style="4" customWidth="1"/>
    <col min="8199" max="8199" width="23" style="4" customWidth="1"/>
    <col min="8200" max="8200" width="5.85546875" style="4" customWidth="1"/>
    <col min="8201" max="8201" width="26" style="4" customWidth="1"/>
    <col min="8202" max="8202" width="26.7109375" style="4" customWidth="1"/>
    <col min="8203" max="8203" width="22" style="4" customWidth="1"/>
    <col min="8204" max="8214" width="16.85546875" style="4" bestFit="1" customWidth="1"/>
    <col min="8215" max="8215" width="19.5703125" style="4" bestFit="1" customWidth="1"/>
    <col min="8216" max="8218" width="16.85546875" style="4" bestFit="1" customWidth="1"/>
    <col min="8219" max="8219" width="18" style="4" bestFit="1" customWidth="1"/>
    <col min="8220" max="8223" width="16.85546875" style="4" bestFit="1" customWidth="1"/>
    <col min="8224" max="8224" width="18.7109375" style="4" bestFit="1" customWidth="1"/>
    <col min="8225" max="8232" width="18.7109375" style="4" customWidth="1"/>
    <col min="8233" max="8233" width="19.5703125" style="4" customWidth="1"/>
    <col min="8234" max="8234" width="23" style="4" bestFit="1" customWidth="1"/>
    <col min="8235" max="8235" width="19.42578125" style="4" customWidth="1"/>
    <col min="8236" max="8236" width="20" style="4" bestFit="1" customWidth="1"/>
    <col min="8237" max="8237" width="22" style="4" bestFit="1" customWidth="1"/>
    <col min="8238" max="8238" width="24.28515625" style="4" bestFit="1" customWidth="1"/>
    <col min="8239" max="8239" width="22.7109375" style="4" bestFit="1" customWidth="1"/>
    <col min="8240" max="8242" width="24.28515625" style="4" bestFit="1" customWidth="1"/>
    <col min="8243" max="8244" width="12.7109375" style="4" bestFit="1" customWidth="1"/>
    <col min="8245" max="8245" width="15.5703125" style="4" bestFit="1" customWidth="1"/>
    <col min="8246" max="8413" width="11.42578125" style="4"/>
    <col min="8414" max="8414" width="4.42578125" style="4" bestFit="1" customWidth="1"/>
    <col min="8415" max="8415" width="5.5703125" style="4" bestFit="1" customWidth="1"/>
    <col min="8416" max="8416" width="14.140625" style="4" bestFit="1" customWidth="1"/>
    <col min="8417" max="8418" width="14.140625" style="4" customWidth="1"/>
    <col min="8419" max="8419" width="4.5703125" style="4" customWidth="1"/>
    <col min="8420" max="8420" width="10.28515625" style="4" bestFit="1" customWidth="1"/>
    <col min="8421" max="8421" width="13" style="4" customWidth="1"/>
    <col min="8422" max="8422" width="6" style="4" bestFit="1" customWidth="1"/>
    <col min="8423" max="8423" width="17.5703125" style="4" bestFit="1" customWidth="1"/>
    <col min="8424" max="8424" width="15.42578125" style="4" bestFit="1" customWidth="1"/>
    <col min="8425" max="8425" width="11.42578125" style="4" customWidth="1"/>
    <col min="8426" max="8426" width="11.140625" style="4" customWidth="1"/>
    <col min="8427" max="8427" width="11.7109375" style="4" bestFit="1" customWidth="1"/>
    <col min="8428" max="8428" width="10.140625" style="4" bestFit="1" customWidth="1"/>
    <col min="8429" max="8429" width="15.42578125" style="4" bestFit="1" customWidth="1"/>
    <col min="8430" max="8430" width="10" style="4" bestFit="1" customWidth="1"/>
    <col min="8431" max="8431" width="11.7109375" style="4" bestFit="1" customWidth="1"/>
    <col min="8432" max="8432" width="10.85546875" style="4" bestFit="1" customWidth="1"/>
    <col min="8433" max="8434" width="10" style="4" bestFit="1" customWidth="1"/>
    <col min="8435" max="8436" width="10.85546875" style="4" bestFit="1" customWidth="1"/>
    <col min="8437" max="8437" width="15" style="4" customWidth="1"/>
    <col min="8438" max="8438" width="9.85546875" style="4" customWidth="1"/>
    <col min="8439" max="8439" width="10.7109375" style="4" bestFit="1" customWidth="1"/>
    <col min="8440" max="8440" width="7.7109375" style="4" customWidth="1"/>
    <col min="8441" max="8441" width="8.28515625" style="4" customWidth="1"/>
    <col min="8442" max="8442" width="11.42578125" style="4" customWidth="1"/>
    <col min="8443" max="8443" width="17.28515625" style="4" bestFit="1" customWidth="1"/>
    <col min="8444" max="8444" width="15.42578125" style="4" bestFit="1" customWidth="1"/>
    <col min="8445" max="8445" width="17.28515625" style="4" bestFit="1" customWidth="1"/>
    <col min="8446" max="8446" width="17.28515625" style="4" customWidth="1"/>
    <col min="8447" max="8447" width="17.28515625" style="4" bestFit="1" customWidth="1"/>
    <col min="8448" max="8448" width="16.85546875" style="4" customWidth="1"/>
    <col min="8449" max="8449" width="16.85546875" style="4" bestFit="1" customWidth="1"/>
    <col min="8450" max="8450" width="19.140625" style="4" customWidth="1"/>
    <col min="8451" max="8451" width="18.140625" style="4" customWidth="1"/>
    <col min="8452" max="8452" width="24.140625" style="4" bestFit="1" customWidth="1"/>
    <col min="8453" max="8453" width="25.140625" style="4" customWidth="1"/>
    <col min="8454" max="8454" width="21" style="4" customWidth="1"/>
    <col min="8455" max="8455" width="23" style="4" customWidth="1"/>
    <col min="8456" max="8456" width="5.85546875" style="4" customWidth="1"/>
    <col min="8457" max="8457" width="26" style="4" customWidth="1"/>
    <col min="8458" max="8458" width="26.7109375" style="4" customWidth="1"/>
    <col min="8459" max="8459" width="22" style="4" customWidth="1"/>
    <col min="8460" max="8470" width="16.85546875" style="4" bestFit="1" customWidth="1"/>
    <col min="8471" max="8471" width="19.5703125" style="4" bestFit="1" customWidth="1"/>
    <col min="8472" max="8474" width="16.85546875" style="4" bestFit="1" customWidth="1"/>
    <col min="8475" max="8475" width="18" style="4" bestFit="1" customWidth="1"/>
    <col min="8476" max="8479" width="16.85546875" style="4" bestFit="1" customWidth="1"/>
    <col min="8480" max="8480" width="18.7109375" style="4" bestFit="1" customWidth="1"/>
    <col min="8481" max="8488" width="18.7109375" style="4" customWidth="1"/>
    <col min="8489" max="8489" width="19.5703125" style="4" customWidth="1"/>
    <col min="8490" max="8490" width="23" style="4" bestFit="1" customWidth="1"/>
    <col min="8491" max="8491" width="19.42578125" style="4" customWidth="1"/>
    <col min="8492" max="8492" width="20" style="4" bestFit="1" customWidth="1"/>
    <col min="8493" max="8493" width="22" style="4" bestFit="1" customWidth="1"/>
    <col min="8494" max="8494" width="24.28515625" style="4" bestFit="1" customWidth="1"/>
    <col min="8495" max="8495" width="22.7109375" style="4" bestFit="1" customWidth="1"/>
    <col min="8496" max="8498" width="24.28515625" style="4" bestFit="1" customWidth="1"/>
    <col min="8499" max="8500" width="12.7109375" style="4" bestFit="1" customWidth="1"/>
    <col min="8501" max="8501" width="15.5703125" style="4" bestFit="1" customWidth="1"/>
    <col min="8502" max="8669" width="11.42578125" style="4"/>
    <col min="8670" max="8670" width="4.42578125" style="4" bestFit="1" customWidth="1"/>
    <col min="8671" max="8671" width="5.5703125" style="4" bestFit="1" customWidth="1"/>
    <col min="8672" max="8672" width="14.140625" style="4" bestFit="1" customWidth="1"/>
    <col min="8673" max="8674" width="14.140625" style="4" customWidth="1"/>
    <col min="8675" max="8675" width="4.5703125" style="4" customWidth="1"/>
    <col min="8676" max="8676" width="10.28515625" style="4" bestFit="1" customWidth="1"/>
    <col min="8677" max="8677" width="13" style="4" customWidth="1"/>
    <col min="8678" max="8678" width="6" style="4" bestFit="1" customWidth="1"/>
    <col min="8679" max="8679" width="17.5703125" style="4" bestFit="1" customWidth="1"/>
    <col min="8680" max="8680" width="15.42578125" style="4" bestFit="1" customWidth="1"/>
    <col min="8681" max="8681" width="11.42578125" style="4" customWidth="1"/>
    <col min="8682" max="8682" width="11.140625" style="4" customWidth="1"/>
    <col min="8683" max="8683" width="11.7109375" style="4" bestFit="1" customWidth="1"/>
    <col min="8684" max="8684" width="10.140625" style="4" bestFit="1" customWidth="1"/>
    <col min="8685" max="8685" width="15.42578125" style="4" bestFit="1" customWidth="1"/>
    <col min="8686" max="8686" width="10" style="4" bestFit="1" customWidth="1"/>
    <col min="8687" max="8687" width="11.7109375" style="4" bestFit="1" customWidth="1"/>
    <col min="8688" max="8688" width="10.85546875" style="4" bestFit="1" customWidth="1"/>
    <col min="8689" max="8690" width="10" style="4" bestFit="1" customWidth="1"/>
    <col min="8691" max="8692" width="10.85546875" style="4" bestFit="1" customWidth="1"/>
    <col min="8693" max="8693" width="15" style="4" customWidth="1"/>
    <col min="8694" max="8694" width="9.85546875" style="4" customWidth="1"/>
    <col min="8695" max="8695" width="10.7109375" style="4" bestFit="1" customWidth="1"/>
    <col min="8696" max="8696" width="7.7109375" style="4" customWidth="1"/>
    <col min="8697" max="8697" width="8.28515625" style="4" customWidth="1"/>
    <col min="8698" max="8698" width="11.42578125" style="4" customWidth="1"/>
    <col min="8699" max="8699" width="17.28515625" style="4" bestFit="1" customWidth="1"/>
    <col min="8700" max="8700" width="15.42578125" style="4" bestFit="1" customWidth="1"/>
    <col min="8701" max="8701" width="17.28515625" style="4" bestFit="1" customWidth="1"/>
    <col min="8702" max="8702" width="17.28515625" style="4" customWidth="1"/>
    <col min="8703" max="8703" width="17.28515625" style="4" bestFit="1" customWidth="1"/>
    <col min="8704" max="8704" width="16.85546875" style="4" customWidth="1"/>
    <col min="8705" max="8705" width="16.85546875" style="4" bestFit="1" customWidth="1"/>
    <col min="8706" max="8706" width="19.140625" style="4" customWidth="1"/>
    <col min="8707" max="8707" width="18.140625" style="4" customWidth="1"/>
    <col min="8708" max="8708" width="24.140625" style="4" bestFit="1" customWidth="1"/>
    <col min="8709" max="8709" width="25.140625" style="4" customWidth="1"/>
    <col min="8710" max="8710" width="21" style="4" customWidth="1"/>
    <col min="8711" max="8711" width="23" style="4" customWidth="1"/>
    <col min="8712" max="8712" width="5.85546875" style="4" customWidth="1"/>
    <col min="8713" max="8713" width="26" style="4" customWidth="1"/>
    <col min="8714" max="8714" width="26.7109375" style="4" customWidth="1"/>
    <col min="8715" max="8715" width="22" style="4" customWidth="1"/>
    <col min="8716" max="8726" width="16.85546875" style="4" bestFit="1" customWidth="1"/>
    <col min="8727" max="8727" width="19.5703125" style="4" bestFit="1" customWidth="1"/>
    <col min="8728" max="8730" width="16.85546875" style="4" bestFit="1" customWidth="1"/>
    <col min="8731" max="8731" width="18" style="4" bestFit="1" customWidth="1"/>
    <col min="8732" max="8735" width="16.85546875" style="4" bestFit="1" customWidth="1"/>
    <col min="8736" max="8736" width="18.7109375" style="4" bestFit="1" customWidth="1"/>
    <col min="8737" max="8744" width="18.7109375" style="4" customWidth="1"/>
    <col min="8745" max="8745" width="19.5703125" style="4" customWidth="1"/>
    <col min="8746" max="8746" width="23" style="4" bestFit="1" customWidth="1"/>
    <col min="8747" max="8747" width="19.42578125" style="4" customWidth="1"/>
    <col min="8748" max="8748" width="20" style="4" bestFit="1" customWidth="1"/>
    <col min="8749" max="8749" width="22" style="4" bestFit="1" customWidth="1"/>
    <col min="8750" max="8750" width="24.28515625" style="4" bestFit="1" customWidth="1"/>
    <col min="8751" max="8751" width="22.7109375" style="4" bestFit="1" customWidth="1"/>
    <col min="8752" max="8754" width="24.28515625" style="4" bestFit="1" customWidth="1"/>
    <col min="8755" max="8756" width="12.7109375" style="4" bestFit="1" customWidth="1"/>
    <col min="8757" max="8757" width="15.5703125" style="4" bestFit="1" customWidth="1"/>
    <col min="8758" max="8925" width="11.42578125" style="4"/>
    <col min="8926" max="8926" width="4.42578125" style="4" bestFit="1" customWidth="1"/>
    <col min="8927" max="8927" width="5.5703125" style="4" bestFit="1" customWidth="1"/>
    <col min="8928" max="8928" width="14.140625" style="4" bestFit="1" customWidth="1"/>
    <col min="8929" max="8930" width="14.140625" style="4" customWidth="1"/>
    <col min="8931" max="8931" width="4.5703125" style="4" customWidth="1"/>
    <col min="8932" max="8932" width="10.28515625" style="4" bestFit="1" customWidth="1"/>
    <col min="8933" max="8933" width="13" style="4" customWidth="1"/>
    <col min="8934" max="8934" width="6" style="4" bestFit="1" customWidth="1"/>
    <col min="8935" max="8935" width="17.5703125" style="4" bestFit="1" customWidth="1"/>
    <col min="8936" max="8936" width="15.42578125" style="4" bestFit="1" customWidth="1"/>
    <col min="8937" max="8937" width="11.42578125" style="4" customWidth="1"/>
    <col min="8938" max="8938" width="11.140625" style="4" customWidth="1"/>
    <col min="8939" max="8939" width="11.7109375" style="4" bestFit="1" customWidth="1"/>
    <col min="8940" max="8940" width="10.140625" style="4" bestFit="1" customWidth="1"/>
    <col min="8941" max="8941" width="15.42578125" style="4" bestFit="1" customWidth="1"/>
    <col min="8942" max="8942" width="10" style="4" bestFit="1" customWidth="1"/>
    <col min="8943" max="8943" width="11.7109375" style="4" bestFit="1" customWidth="1"/>
    <col min="8944" max="8944" width="10.85546875" style="4" bestFit="1" customWidth="1"/>
    <col min="8945" max="8946" width="10" style="4" bestFit="1" customWidth="1"/>
    <col min="8947" max="8948" width="10.85546875" style="4" bestFit="1" customWidth="1"/>
    <col min="8949" max="8949" width="15" style="4" customWidth="1"/>
    <col min="8950" max="8950" width="9.85546875" style="4" customWidth="1"/>
    <col min="8951" max="8951" width="10.7109375" style="4" bestFit="1" customWidth="1"/>
    <col min="8952" max="8952" width="7.7109375" style="4" customWidth="1"/>
    <col min="8953" max="8953" width="8.28515625" style="4" customWidth="1"/>
    <col min="8954" max="8954" width="11.42578125" style="4" customWidth="1"/>
    <col min="8955" max="8955" width="17.28515625" style="4" bestFit="1" customWidth="1"/>
    <col min="8956" max="8956" width="15.42578125" style="4" bestFit="1" customWidth="1"/>
    <col min="8957" max="8957" width="17.28515625" style="4" bestFit="1" customWidth="1"/>
    <col min="8958" max="8958" width="17.28515625" style="4" customWidth="1"/>
    <col min="8959" max="8959" width="17.28515625" style="4" bestFit="1" customWidth="1"/>
    <col min="8960" max="8960" width="16.85546875" style="4" customWidth="1"/>
    <col min="8961" max="8961" width="16.85546875" style="4" bestFit="1" customWidth="1"/>
    <col min="8962" max="8962" width="19.140625" style="4" customWidth="1"/>
    <col min="8963" max="8963" width="18.140625" style="4" customWidth="1"/>
    <col min="8964" max="8964" width="24.140625" style="4" bestFit="1" customWidth="1"/>
    <col min="8965" max="8965" width="25.140625" style="4" customWidth="1"/>
    <col min="8966" max="8966" width="21" style="4" customWidth="1"/>
    <col min="8967" max="8967" width="23" style="4" customWidth="1"/>
    <col min="8968" max="8968" width="5.85546875" style="4" customWidth="1"/>
    <col min="8969" max="8969" width="26" style="4" customWidth="1"/>
    <col min="8970" max="8970" width="26.7109375" style="4" customWidth="1"/>
    <col min="8971" max="8971" width="22" style="4" customWidth="1"/>
    <col min="8972" max="8982" width="16.85546875" style="4" bestFit="1" customWidth="1"/>
    <col min="8983" max="8983" width="19.5703125" style="4" bestFit="1" customWidth="1"/>
    <col min="8984" max="8986" width="16.85546875" style="4" bestFit="1" customWidth="1"/>
    <col min="8987" max="8987" width="18" style="4" bestFit="1" customWidth="1"/>
    <col min="8988" max="8991" width="16.85546875" style="4" bestFit="1" customWidth="1"/>
    <col min="8992" max="8992" width="18.7109375" style="4" bestFit="1" customWidth="1"/>
    <col min="8993" max="9000" width="18.7109375" style="4" customWidth="1"/>
    <col min="9001" max="9001" width="19.5703125" style="4" customWidth="1"/>
    <col min="9002" max="9002" width="23" style="4" bestFit="1" customWidth="1"/>
    <col min="9003" max="9003" width="19.42578125" style="4" customWidth="1"/>
    <col min="9004" max="9004" width="20" style="4" bestFit="1" customWidth="1"/>
    <col min="9005" max="9005" width="22" style="4" bestFit="1" customWidth="1"/>
    <col min="9006" max="9006" width="24.28515625" style="4" bestFit="1" customWidth="1"/>
    <col min="9007" max="9007" width="22.7109375" style="4" bestFit="1" customWidth="1"/>
    <col min="9008" max="9010" width="24.28515625" style="4" bestFit="1" customWidth="1"/>
    <col min="9011" max="9012" width="12.7109375" style="4" bestFit="1" customWidth="1"/>
    <col min="9013" max="9013" width="15.5703125" style="4" bestFit="1" customWidth="1"/>
    <col min="9014" max="9181" width="11.42578125" style="4"/>
    <col min="9182" max="9182" width="4.42578125" style="4" bestFit="1" customWidth="1"/>
    <col min="9183" max="9183" width="5.5703125" style="4" bestFit="1" customWidth="1"/>
    <col min="9184" max="9184" width="14.140625" style="4" bestFit="1" customWidth="1"/>
    <col min="9185" max="9186" width="14.140625" style="4" customWidth="1"/>
    <col min="9187" max="9187" width="4.5703125" style="4" customWidth="1"/>
    <col min="9188" max="9188" width="10.28515625" style="4" bestFit="1" customWidth="1"/>
    <col min="9189" max="9189" width="13" style="4" customWidth="1"/>
    <col min="9190" max="9190" width="6" style="4" bestFit="1" customWidth="1"/>
    <col min="9191" max="9191" width="17.5703125" style="4" bestFit="1" customWidth="1"/>
    <col min="9192" max="9192" width="15.42578125" style="4" bestFit="1" customWidth="1"/>
    <col min="9193" max="9193" width="11.42578125" style="4" customWidth="1"/>
    <col min="9194" max="9194" width="11.140625" style="4" customWidth="1"/>
    <col min="9195" max="9195" width="11.7109375" style="4" bestFit="1" customWidth="1"/>
    <col min="9196" max="9196" width="10.140625" style="4" bestFit="1" customWidth="1"/>
    <col min="9197" max="9197" width="15.42578125" style="4" bestFit="1" customWidth="1"/>
    <col min="9198" max="9198" width="10" style="4" bestFit="1" customWidth="1"/>
    <col min="9199" max="9199" width="11.7109375" style="4" bestFit="1" customWidth="1"/>
    <col min="9200" max="9200" width="10.85546875" style="4" bestFit="1" customWidth="1"/>
    <col min="9201" max="9202" width="10" style="4" bestFit="1" customWidth="1"/>
    <col min="9203" max="9204" width="10.85546875" style="4" bestFit="1" customWidth="1"/>
    <col min="9205" max="9205" width="15" style="4" customWidth="1"/>
    <col min="9206" max="9206" width="9.85546875" style="4" customWidth="1"/>
    <col min="9207" max="9207" width="10.7109375" style="4" bestFit="1" customWidth="1"/>
    <col min="9208" max="9208" width="7.7109375" style="4" customWidth="1"/>
    <col min="9209" max="9209" width="8.28515625" style="4" customWidth="1"/>
    <col min="9210" max="9210" width="11.42578125" style="4" customWidth="1"/>
    <col min="9211" max="9211" width="17.28515625" style="4" bestFit="1" customWidth="1"/>
    <col min="9212" max="9212" width="15.42578125" style="4" bestFit="1" customWidth="1"/>
    <col min="9213" max="9213" width="17.28515625" style="4" bestFit="1" customWidth="1"/>
    <col min="9214" max="9214" width="17.28515625" style="4" customWidth="1"/>
    <col min="9215" max="9215" width="17.28515625" style="4" bestFit="1" customWidth="1"/>
    <col min="9216" max="9216" width="16.85546875" style="4" customWidth="1"/>
    <col min="9217" max="9217" width="16.85546875" style="4" bestFit="1" customWidth="1"/>
    <col min="9218" max="9218" width="19.140625" style="4" customWidth="1"/>
    <col min="9219" max="9219" width="18.140625" style="4" customWidth="1"/>
    <col min="9220" max="9220" width="24.140625" style="4" bestFit="1" customWidth="1"/>
    <col min="9221" max="9221" width="25.140625" style="4" customWidth="1"/>
    <col min="9222" max="9222" width="21" style="4" customWidth="1"/>
    <col min="9223" max="9223" width="23" style="4" customWidth="1"/>
    <col min="9224" max="9224" width="5.85546875" style="4" customWidth="1"/>
    <col min="9225" max="9225" width="26" style="4" customWidth="1"/>
    <col min="9226" max="9226" width="26.7109375" style="4" customWidth="1"/>
    <col min="9227" max="9227" width="22" style="4" customWidth="1"/>
    <col min="9228" max="9238" width="16.85546875" style="4" bestFit="1" customWidth="1"/>
    <col min="9239" max="9239" width="19.5703125" style="4" bestFit="1" customWidth="1"/>
    <col min="9240" max="9242" width="16.85546875" style="4" bestFit="1" customWidth="1"/>
    <col min="9243" max="9243" width="18" style="4" bestFit="1" customWidth="1"/>
    <col min="9244" max="9247" width="16.85546875" style="4" bestFit="1" customWidth="1"/>
    <col min="9248" max="9248" width="18.7109375" style="4" bestFit="1" customWidth="1"/>
    <col min="9249" max="9256" width="18.7109375" style="4" customWidth="1"/>
    <col min="9257" max="9257" width="19.5703125" style="4" customWidth="1"/>
    <col min="9258" max="9258" width="23" style="4" bestFit="1" customWidth="1"/>
    <col min="9259" max="9259" width="19.42578125" style="4" customWidth="1"/>
    <col min="9260" max="9260" width="20" style="4" bestFit="1" customWidth="1"/>
    <col min="9261" max="9261" width="22" style="4" bestFit="1" customWidth="1"/>
    <col min="9262" max="9262" width="24.28515625" style="4" bestFit="1" customWidth="1"/>
    <col min="9263" max="9263" width="22.7109375" style="4" bestFit="1" customWidth="1"/>
    <col min="9264" max="9266" width="24.28515625" style="4" bestFit="1" customWidth="1"/>
    <col min="9267" max="9268" width="12.7109375" style="4" bestFit="1" customWidth="1"/>
    <col min="9269" max="9269" width="15.5703125" style="4" bestFit="1" customWidth="1"/>
    <col min="9270" max="9437" width="11.42578125" style="4"/>
    <col min="9438" max="9438" width="4.42578125" style="4" bestFit="1" customWidth="1"/>
    <col min="9439" max="9439" width="5.5703125" style="4" bestFit="1" customWidth="1"/>
    <col min="9440" max="9440" width="14.140625" style="4" bestFit="1" customWidth="1"/>
    <col min="9441" max="9442" width="14.140625" style="4" customWidth="1"/>
    <col min="9443" max="9443" width="4.5703125" style="4" customWidth="1"/>
    <col min="9444" max="9444" width="10.28515625" style="4" bestFit="1" customWidth="1"/>
    <col min="9445" max="9445" width="13" style="4" customWidth="1"/>
    <col min="9446" max="9446" width="6" style="4" bestFit="1" customWidth="1"/>
    <col min="9447" max="9447" width="17.5703125" style="4" bestFit="1" customWidth="1"/>
    <col min="9448" max="9448" width="15.42578125" style="4" bestFit="1" customWidth="1"/>
    <col min="9449" max="9449" width="11.42578125" style="4" customWidth="1"/>
    <col min="9450" max="9450" width="11.140625" style="4" customWidth="1"/>
    <col min="9451" max="9451" width="11.7109375" style="4" bestFit="1" customWidth="1"/>
    <col min="9452" max="9452" width="10.140625" style="4" bestFit="1" customWidth="1"/>
    <col min="9453" max="9453" width="15.42578125" style="4" bestFit="1" customWidth="1"/>
    <col min="9454" max="9454" width="10" style="4" bestFit="1" customWidth="1"/>
    <col min="9455" max="9455" width="11.7109375" style="4" bestFit="1" customWidth="1"/>
    <col min="9456" max="9456" width="10.85546875" style="4" bestFit="1" customWidth="1"/>
    <col min="9457" max="9458" width="10" style="4" bestFit="1" customWidth="1"/>
    <col min="9459" max="9460" width="10.85546875" style="4" bestFit="1" customWidth="1"/>
    <col min="9461" max="9461" width="15" style="4" customWidth="1"/>
    <col min="9462" max="9462" width="9.85546875" style="4" customWidth="1"/>
    <col min="9463" max="9463" width="10.7109375" style="4" bestFit="1" customWidth="1"/>
    <col min="9464" max="9464" width="7.7109375" style="4" customWidth="1"/>
    <col min="9465" max="9465" width="8.28515625" style="4" customWidth="1"/>
    <col min="9466" max="9466" width="11.42578125" style="4" customWidth="1"/>
    <col min="9467" max="9467" width="17.28515625" style="4" bestFit="1" customWidth="1"/>
    <col min="9468" max="9468" width="15.42578125" style="4" bestFit="1" customWidth="1"/>
    <col min="9469" max="9469" width="17.28515625" style="4" bestFit="1" customWidth="1"/>
    <col min="9470" max="9470" width="17.28515625" style="4" customWidth="1"/>
    <col min="9471" max="9471" width="17.28515625" style="4" bestFit="1" customWidth="1"/>
    <col min="9472" max="9472" width="16.85546875" style="4" customWidth="1"/>
    <col min="9473" max="9473" width="16.85546875" style="4" bestFit="1" customWidth="1"/>
    <col min="9474" max="9474" width="19.140625" style="4" customWidth="1"/>
    <col min="9475" max="9475" width="18.140625" style="4" customWidth="1"/>
    <col min="9476" max="9476" width="24.140625" style="4" bestFit="1" customWidth="1"/>
    <col min="9477" max="9477" width="25.140625" style="4" customWidth="1"/>
    <col min="9478" max="9478" width="21" style="4" customWidth="1"/>
    <col min="9479" max="9479" width="23" style="4" customWidth="1"/>
    <col min="9480" max="9480" width="5.85546875" style="4" customWidth="1"/>
    <col min="9481" max="9481" width="26" style="4" customWidth="1"/>
    <col min="9482" max="9482" width="26.7109375" style="4" customWidth="1"/>
    <col min="9483" max="9483" width="22" style="4" customWidth="1"/>
    <col min="9484" max="9494" width="16.85546875" style="4" bestFit="1" customWidth="1"/>
    <col min="9495" max="9495" width="19.5703125" style="4" bestFit="1" customWidth="1"/>
    <col min="9496" max="9498" width="16.85546875" style="4" bestFit="1" customWidth="1"/>
    <col min="9499" max="9499" width="18" style="4" bestFit="1" customWidth="1"/>
    <col min="9500" max="9503" width="16.85546875" style="4" bestFit="1" customWidth="1"/>
    <col min="9504" max="9504" width="18.7109375" style="4" bestFit="1" customWidth="1"/>
    <col min="9505" max="9512" width="18.7109375" style="4" customWidth="1"/>
    <col min="9513" max="9513" width="19.5703125" style="4" customWidth="1"/>
    <col min="9514" max="9514" width="23" style="4" bestFit="1" customWidth="1"/>
    <col min="9515" max="9515" width="19.42578125" style="4" customWidth="1"/>
    <col min="9516" max="9516" width="20" style="4" bestFit="1" customWidth="1"/>
    <col min="9517" max="9517" width="22" style="4" bestFit="1" customWidth="1"/>
    <col min="9518" max="9518" width="24.28515625" style="4" bestFit="1" customWidth="1"/>
    <col min="9519" max="9519" width="22.7109375" style="4" bestFit="1" customWidth="1"/>
    <col min="9520" max="9522" width="24.28515625" style="4" bestFit="1" customWidth="1"/>
    <col min="9523" max="9524" width="12.7109375" style="4" bestFit="1" customWidth="1"/>
    <col min="9525" max="9525" width="15.5703125" style="4" bestFit="1" customWidth="1"/>
    <col min="9526" max="9693" width="11.42578125" style="4"/>
    <col min="9694" max="9694" width="4.42578125" style="4" bestFit="1" customWidth="1"/>
    <col min="9695" max="9695" width="5.5703125" style="4" bestFit="1" customWidth="1"/>
    <col min="9696" max="9696" width="14.140625" style="4" bestFit="1" customWidth="1"/>
    <col min="9697" max="9698" width="14.140625" style="4" customWidth="1"/>
    <col min="9699" max="9699" width="4.5703125" style="4" customWidth="1"/>
    <col min="9700" max="9700" width="10.28515625" style="4" bestFit="1" customWidth="1"/>
    <col min="9701" max="9701" width="13" style="4" customWidth="1"/>
    <col min="9702" max="9702" width="6" style="4" bestFit="1" customWidth="1"/>
    <col min="9703" max="9703" width="17.5703125" style="4" bestFit="1" customWidth="1"/>
    <col min="9704" max="9704" width="15.42578125" style="4" bestFit="1" customWidth="1"/>
    <col min="9705" max="9705" width="11.42578125" style="4" customWidth="1"/>
    <col min="9706" max="9706" width="11.140625" style="4" customWidth="1"/>
    <col min="9707" max="9707" width="11.7109375" style="4" bestFit="1" customWidth="1"/>
    <col min="9708" max="9708" width="10.140625" style="4" bestFit="1" customWidth="1"/>
    <col min="9709" max="9709" width="15.42578125" style="4" bestFit="1" customWidth="1"/>
    <col min="9710" max="9710" width="10" style="4" bestFit="1" customWidth="1"/>
    <col min="9711" max="9711" width="11.7109375" style="4" bestFit="1" customWidth="1"/>
    <col min="9712" max="9712" width="10.85546875" style="4" bestFit="1" customWidth="1"/>
    <col min="9713" max="9714" width="10" style="4" bestFit="1" customWidth="1"/>
    <col min="9715" max="9716" width="10.85546875" style="4" bestFit="1" customWidth="1"/>
    <col min="9717" max="9717" width="15" style="4" customWidth="1"/>
    <col min="9718" max="9718" width="9.85546875" style="4" customWidth="1"/>
    <col min="9719" max="9719" width="10.7109375" style="4" bestFit="1" customWidth="1"/>
    <col min="9720" max="9720" width="7.7109375" style="4" customWidth="1"/>
    <col min="9721" max="9721" width="8.28515625" style="4" customWidth="1"/>
    <col min="9722" max="9722" width="11.42578125" style="4" customWidth="1"/>
    <col min="9723" max="9723" width="17.28515625" style="4" bestFit="1" customWidth="1"/>
    <col min="9724" max="9724" width="15.42578125" style="4" bestFit="1" customWidth="1"/>
    <col min="9725" max="9725" width="17.28515625" style="4" bestFit="1" customWidth="1"/>
    <col min="9726" max="9726" width="17.28515625" style="4" customWidth="1"/>
    <col min="9727" max="9727" width="17.28515625" style="4" bestFit="1" customWidth="1"/>
    <col min="9728" max="9728" width="16.85546875" style="4" customWidth="1"/>
    <col min="9729" max="9729" width="16.85546875" style="4" bestFit="1" customWidth="1"/>
    <col min="9730" max="9730" width="19.140625" style="4" customWidth="1"/>
    <col min="9731" max="9731" width="18.140625" style="4" customWidth="1"/>
    <col min="9732" max="9732" width="24.140625" style="4" bestFit="1" customWidth="1"/>
    <col min="9733" max="9733" width="25.140625" style="4" customWidth="1"/>
    <col min="9734" max="9734" width="21" style="4" customWidth="1"/>
    <col min="9735" max="9735" width="23" style="4" customWidth="1"/>
    <col min="9736" max="9736" width="5.85546875" style="4" customWidth="1"/>
    <col min="9737" max="9737" width="26" style="4" customWidth="1"/>
    <col min="9738" max="9738" width="26.7109375" style="4" customWidth="1"/>
    <col min="9739" max="9739" width="22" style="4" customWidth="1"/>
    <col min="9740" max="9750" width="16.85546875" style="4" bestFit="1" customWidth="1"/>
    <col min="9751" max="9751" width="19.5703125" style="4" bestFit="1" customWidth="1"/>
    <col min="9752" max="9754" width="16.85546875" style="4" bestFit="1" customWidth="1"/>
    <col min="9755" max="9755" width="18" style="4" bestFit="1" customWidth="1"/>
    <col min="9756" max="9759" width="16.85546875" style="4" bestFit="1" customWidth="1"/>
    <col min="9760" max="9760" width="18.7109375" style="4" bestFit="1" customWidth="1"/>
    <col min="9761" max="9768" width="18.7109375" style="4" customWidth="1"/>
    <col min="9769" max="9769" width="19.5703125" style="4" customWidth="1"/>
    <col min="9770" max="9770" width="23" style="4" bestFit="1" customWidth="1"/>
    <col min="9771" max="9771" width="19.42578125" style="4" customWidth="1"/>
    <col min="9772" max="9772" width="20" style="4" bestFit="1" customWidth="1"/>
    <col min="9773" max="9773" width="22" style="4" bestFit="1" customWidth="1"/>
    <col min="9774" max="9774" width="24.28515625" style="4" bestFit="1" customWidth="1"/>
    <col min="9775" max="9775" width="22.7109375" style="4" bestFit="1" customWidth="1"/>
    <col min="9776" max="9778" width="24.28515625" style="4" bestFit="1" customWidth="1"/>
    <col min="9779" max="9780" width="12.7109375" style="4" bestFit="1" customWidth="1"/>
    <col min="9781" max="9781" width="15.5703125" style="4" bestFit="1" customWidth="1"/>
    <col min="9782" max="9949" width="11.42578125" style="4"/>
    <col min="9950" max="9950" width="4.42578125" style="4" bestFit="1" customWidth="1"/>
    <col min="9951" max="9951" width="5.5703125" style="4" bestFit="1" customWidth="1"/>
    <col min="9952" max="9952" width="14.140625" style="4" bestFit="1" customWidth="1"/>
    <col min="9953" max="9954" width="14.140625" style="4" customWidth="1"/>
    <col min="9955" max="9955" width="4.5703125" style="4" customWidth="1"/>
    <col min="9956" max="9956" width="10.28515625" style="4" bestFit="1" customWidth="1"/>
    <col min="9957" max="9957" width="13" style="4" customWidth="1"/>
    <col min="9958" max="9958" width="6" style="4" bestFit="1" customWidth="1"/>
    <col min="9959" max="9959" width="17.5703125" style="4" bestFit="1" customWidth="1"/>
    <col min="9960" max="9960" width="15.42578125" style="4" bestFit="1" customWidth="1"/>
    <col min="9961" max="9961" width="11.42578125" style="4" customWidth="1"/>
    <col min="9962" max="9962" width="11.140625" style="4" customWidth="1"/>
    <col min="9963" max="9963" width="11.7109375" style="4" bestFit="1" customWidth="1"/>
    <col min="9964" max="9964" width="10.140625" style="4" bestFit="1" customWidth="1"/>
    <col min="9965" max="9965" width="15.42578125" style="4" bestFit="1" customWidth="1"/>
    <col min="9966" max="9966" width="10" style="4" bestFit="1" customWidth="1"/>
    <col min="9967" max="9967" width="11.7109375" style="4" bestFit="1" customWidth="1"/>
    <col min="9968" max="9968" width="10.85546875" style="4" bestFit="1" customWidth="1"/>
    <col min="9969" max="9970" width="10" style="4" bestFit="1" customWidth="1"/>
    <col min="9971" max="9972" width="10.85546875" style="4" bestFit="1" customWidth="1"/>
    <col min="9973" max="9973" width="15" style="4" customWidth="1"/>
    <col min="9974" max="9974" width="9.85546875" style="4" customWidth="1"/>
    <col min="9975" max="9975" width="10.7109375" style="4" bestFit="1" customWidth="1"/>
    <col min="9976" max="9976" width="7.7109375" style="4" customWidth="1"/>
    <col min="9977" max="9977" width="8.28515625" style="4" customWidth="1"/>
    <col min="9978" max="9978" width="11.42578125" style="4" customWidth="1"/>
    <col min="9979" max="9979" width="17.28515625" style="4" bestFit="1" customWidth="1"/>
    <col min="9980" max="9980" width="15.42578125" style="4" bestFit="1" customWidth="1"/>
    <col min="9981" max="9981" width="17.28515625" style="4" bestFit="1" customWidth="1"/>
    <col min="9982" max="9982" width="17.28515625" style="4" customWidth="1"/>
    <col min="9983" max="9983" width="17.28515625" style="4" bestFit="1" customWidth="1"/>
    <col min="9984" max="9984" width="16.85546875" style="4" customWidth="1"/>
    <col min="9985" max="9985" width="16.85546875" style="4" bestFit="1" customWidth="1"/>
    <col min="9986" max="9986" width="19.140625" style="4" customWidth="1"/>
    <col min="9987" max="9987" width="18.140625" style="4" customWidth="1"/>
    <col min="9988" max="9988" width="24.140625" style="4" bestFit="1" customWidth="1"/>
    <col min="9989" max="9989" width="25.140625" style="4" customWidth="1"/>
    <col min="9990" max="9990" width="21" style="4" customWidth="1"/>
    <col min="9991" max="9991" width="23" style="4" customWidth="1"/>
    <col min="9992" max="9992" width="5.85546875" style="4" customWidth="1"/>
    <col min="9993" max="9993" width="26" style="4" customWidth="1"/>
    <col min="9994" max="9994" width="26.7109375" style="4" customWidth="1"/>
    <col min="9995" max="9995" width="22" style="4" customWidth="1"/>
    <col min="9996" max="10006" width="16.85546875" style="4" bestFit="1" customWidth="1"/>
    <col min="10007" max="10007" width="19.5703125" style="4" bestFit="1" customWidth="1"/>
    <col min="10008" max="10010" width="16.85546875" style="4" bestFit="1" customWidth="1"/>
    <col min="10011" max="10011" width="18" style="4" bestFit="1" customWidth="1"/>
    <col min="10012" max="10015" width="16.85546875" style="4" bestFit="1" customWidth="1"/>
    <col min="10016" max="10016" width="18.7109375" style="4" bestFit="1" customWidth="1"/>
    <col min="10017" max="10024" width="18.7109375" style="4" customWidth="1"/>
    <col min="10025" max="10025" width="19.5703125" style="4" customWidth="1"/>
    <col min="10026" max="10026" width="23" style="4" bestFit="1" customWidth="1"/>
    <col min="10027" max="10027" width="19.42578125" style="4" customWidth="1"/>
    <col min="10028" max="10028" width="20" style="4" bestFit="1" customWidth="1"/>
    <col min="10029" max="10029" width="22" style="4" bestFit="1" customWidth="1"/>
    <col min="10030" max="10030" width="24.28515625" style="4" bestFit="1" customWidth="1"/>
    <col min="10031" max="10031" width="22.7109375" style="4" bestFit="1" customWidth="1"/>
    <col min="10032" max="10034" width="24.28515625" style="4" bestFit="1" customWidth="1"/>
    <col min="10035" max="10036" width="12.7109375" style="4" bestFit="1" customWidth="1"/>
    <col min="10037" max="10037" width="15.5703125" style="4" bestFit="1" customWidth="1"/>
    <col min="10038" max="10205" width="11.42578125" style="4"/>
    <col min="10206" max="10206" width="4.42578125" style="4" bestFit="1" customWidth="1"/>
    <col min="10207" max="10207" width="5.5703125" style="4" bestFit="1" customWidth="1"/>
    <col min="10208" max="10208" width="14.140625" style="4" bestFit="1" customWidth="1"/>
    <col min="10209" max="10210" width="14.140625" style="4" customWidth="1"/>
    <col min="10211" max="10211" width="4.5703125" style="4" customWidth="1"/>
    <col min="10212" max="10212" width="10.28515625" style="4" bestFit="1" customWidth="1"/>
    <col min="10213" max="10213" width="13" style="4" customWidth="1"/>
    <col min="10214" max="10214" width="6" style="4" bestFit="1" customWidth="1"/>
    <col min="10215" max="10215" width="17.5703125" style="4" bestFit="1" customWidth="1"/>
    <col min="10216" max="10216" width="15.42578125" style="4" bestFit="1" customWidth="1"/>
    <col min="10217" max="10217" width="11.42578125" style="4" customWidth="1"/>
    <col min="10218" max="10218" width="11.140625" style="4" customWidth="1"/>
    <col min="10219" max="10219" width="11.7109375" style="4" bestFit="1" customWidth="1"/>
    <col min="10220" max="10220" width="10.140625" style="4" bestFit="1" customWidth="1"/>
    <col min="10221" max="10221" width="15.42578125" style="4" bestFit="1" customWidth="1"/>
    <col min="10222" max="10222" width="10" style="4" bestFit="1" customWidth="1"/>
    <col min="10223" max="10223" width="11.7109375" style="4" bestFit="1" customWidth="1"/>
    <col min="10224" max="10224" width="10.85546875" style="4" bestFit="1" customWidth="1"/>
    <col min="10225" max="10226" width="10" style="4" bestFit="1" customWidth="1"/>
    <col min="10227" max="10228" width="10.85546875" style="4" bestFit="1" customWidth="1"/>
    <col min="10229" max="10229" width="15" style="4" customWidth="1"/>
    <col min="10230" max="10230" width="9.85546875" style="4" customWidth="1"/>
    <col min="10231" max="10231" width="10.7109375" style="4" bestFit="1" customWidth="1"/>
    <col min="10232" max="10232" width="7.7109375" style="4" customWidth="1"/>
    <col min="10233" max="10233" width="8.28515625" style="4" customWidth="1"/>
    <col min="10234" max="10234" width="11.42578125" style="4" customWidth="1"/>
    <col min="10235" max="10235" width="17.28515625" style="4" bestFit="1" customWidth="1"/>
    <col min="10236" max="10236" width="15.42578125" style="4" bestFit="1" customWidth="1"/>
    <col min="10237" max="10237" width="17.28515625" style="4" bestFit="1" customWidth="1"/>
    <col min="10238" max="10238" width="17.28515625" style="4" customWidth="1"/>
    <col min="10239" max="10239" width="17.28515625" style="4" bestFit="1" customWidth="1"/>
    <col min="10240" max="10240" width="16.85546875" style="4" customWidth="1"/>
    <col min="10241" max="10241" width="16.85546875" style="4" bestFit="1" customWidth="1"/>
    <col min="10242" max="10242" width="19.140625" style="4" customWidth="1"/>
    <col min="10243" max="10243" width="18.140625" style="4" customWidth="1"/>
    <col min="10244" max="10244" width="24.140625" style="4" bestFit="1" customWidth="1"/>
    <col min="10245" max="10245" width="25.140625" style="4" customWidth="1"/>
    <col min="10246" max="10246" width="21" style="4" customWidth="1"/>
    <col min="10247" max="10247" width="23" style="4" customWidth="1"/>
    <col min="10248" max="10248" width="5.85546875" style="4" customWidth="1"/>
    <col min="10249" max="10249" width="26" style="4" customWidth="1"/>
    <col min="10250" max="10250" width="26.7109375" style="4" customWidth="1"/>
    <col min="10251" max="10251" width="22" style="4" customWidth="1"/>
    <col min="10252" max="10262" width="16.85546875" style="4" bestFit="1" customWidth="1"/>
    <col min="10263" max="10263" width="19.5703125" style="4" bestFit="1" customWidth="1"/>
    <col min="10264" max="10266" width="16.85546875" style="4" bestFit="1" customWidth="1"/>
    <col min="10267" max="10267" width="18" style="4" bestFit="1" customWidth="1"/>
    <col min="10268" max="10271" width="16.85546875" style="4" bestFit="1" customWidth="1"/>
    <col min="10272" max="10272" width="18.7109375" style="4" bestFit="1" customWidth="1"/>
    <col min="10273" max="10280" width="18.7109375" style="4" customWidth="1"/>
    <col min="10281" max="10281" width="19.5703125" style="4" customWidth="1"/>
    <col min="10282" max="10282" width="23" style="4" bestFit="1" customWidth="1"/>
    <col min="10283" max="10283" width="19.42578125" style="4" customWidth="1"/>
    <col min="10284" max="10284" width="20" style="4" bestFit="1" customWidth="1"/>
    <col min="10285" max="10285" width="22" style="4" bestFit="1" customWidth="1"/>
    <col min="10286" max="10286" width="24.28515625" style="4" bestFit="1" customWidth="1"/>
    <col min="10287" max="10287" width="22.7109375" style="4" bestFit="1" customWidth="1"/>
    <col min="10288" max="10290" width="24.28515625" style="4" bestFit="1" customWidth="1"/>
    <col min="10291" max="10292" width="12.7109375" style="4" bestFit="1" customWidth="1"/>
    <col min="10293" max="10293" width="15.5703125" style="4" bestFit="1" customWidth="1"/>
    <col min="10294" max="10461" width="11.42578125" style="4"/>
    <col min="10462" max="10462" width="4.42578125" style="4" bestFit="1" customWidth="1"/>
    <col min="10463" max="10463" width="5.5703125" style="4" bestFit="1" customWidth="1"/>
    <col min="10464" max="10464" width="14.140625" style="4" bestFit="1" customWidth="1"/>
    <col min="10465" max="10466" width="14.140625" style="4" customWidth="1"/>
    <col min="10467" max="10467" width="4.5703125" style="4" customWidth="1"/>
    <col min="10468" max="10468" width="10.28515625" style="4" bestFit="1" customWidth="1"/>
    <col min="10469" max="10469" width="13" style="4" customWidth="1"/>
    <col min="10470" max="10470" width="6" style="4" bestFit="1" customWidth="1"/>
    <col min="10471" max="10471" width="17.5703125" style="4" bestFit="1" customWidth="1"/>
    <col min="10472" max="10472" width="15.42578125" style="4" bestFit="1" customWidth="1"/>
    <col min="10473" max="10473" width="11.42578125" style="4" customWidth="1"/>
    <col min="10474" max="10474" width="11.140625" style="4" customWidth="1"/>
    <col min="10475" max="10475" width="11.7109375" style="4" bestFit="1" customWidth="1"/>
    <col min="10476" max="10476" width="10.140625" style="4" bestFit="1" customWidth="1"/>
    <col min="10477" max="10477" width="15.42578125" style="4" bestFit="1" customWidth="1"/>
    <col min="10478" max="10478" width="10" style="4" bestFit="1" customWidth="1"/>
    <col min="10479" max="10479" width="11.7109375" style="4" bestFit="1" customWidth="1"/>
    <col min="10480" max="10480" width="10.85546875" style="4" bestFit="1" customWidth="1"/>
    <col min="10481" max="10482" width="10" style="4" bestFit="1" customWidth="1"/>
    <col min="10483" max="10484" width="10.85546875" style="4" bestFit="1" customWidth="1"/>
    <col min="10485" max="10485" width="15" style="4" customWidth="1"/>
    <col min="10486" max="10486" width="9.85546875" style="4" customWidth="1"/>
    <col min="10487" max="10487" width="10.7109375" style="4" bestFit="1" customWidth="1"/>
    <col min="10488" max="10488" width="7.7109375" style="4" customWidth="1"/>
    <col min="10489" max="10489" width="8.28515625" style="4" customWidth="1"/>
    <col min="10490" max="10490" width="11.42578125" style="4" customWidth="1"/>
    <col min="10491" max="10491" width="17.28515625" style="4" bestFit="1" customWidth="1"/>
    <col min="10492" max="10492" width="15.42578125" style="4" bestFit="1" customWidth="1"/>
    <col min="10493" max="10493" width="17.28515625" style="4" bestFit="1" customWidth="1"/>
    <col min="10494" max="10494" width="17.28515625" style="4" customWidth="1"/>
    <col min="10495" max="10495" width="17.28515625" style="4" bestFit="1" customWidth="1"/>
    <col min="10496" max="10496" width="16.85546875" style="4" customWidth="1"/>
    <col min="10497" max="10497" width="16.85546875" style="4" bestFit="1" customWidth="1"/>
    <col min="10498" max="10498" width="19.140625" style="4" customWidth="1"/>
    <col min="10499" max="10499" width="18.140625" style="4" customWidth="1"/>
    <col min="10500" max="10500" width="24.140625" style="4" bestFit="1" customWidth="1"/>
    <col min="10501" max="10501" width="25.140625" style="4" customWidth="1"/>
    <col min="10502" max="10502" width="21" style="4" customWidth="1"/>
    <col min="10503" max="10503" width="23" style="4" customWidth="1"/>
    <col min="10504" max="10504" width="5.85546875" style="4" customWidth="1"/>
    <col min="10505" max="10505" width="26" style="4" customWidth="1"/>
    <col min="10506" max="10506" width="26.7109375" style="4" customWidth="1"/>
    <col min="10507" max="10507" width="22" style="4" customWidth="1"/>
    <col min="10508" max="10518" width="16.85546875" style="4" bestFit="1" customWidth="1"/>
    <col min="10519" max="10519" width="19.5703125" style="4" bestFit="1" customWidth="1"/>
    <col min="10520" max="10522" width="16.85546875" style="4" bestFit="1" customWidth="1"/>
    <col min="10523" max="10523" width="18" style="4" bestFit="1" customWidth="1"/>
    <col min="10524" max="10527" width="16.85546875" style="4" bestFit="1" customWidth="1"/>
    <col min="10528" max="10528" width="18.7109375" style="4" bestFit="1" customWidth="1"/>
    <col min="10529" max="10536" width="18.7109375" style="4" customWidth="1"/>
    <col min="10537" max="10537" width="19.5703125" style="4" customWidth="1"/>
    <col min="10538" max="10538" width="23" style="4" bestFit="1" customWidth="1"/>
    <col min="10539" max="10539" width="19.42578125" style="4" customWidth="1"/>
    <col min="10540" max="10540" width="20" style="4" bestFit="1" customWidth="1"/>
    <col min="10541" max="10541" width="22" style="4" bestFit="1" customWidth="1"/>
    <col min="10542" max="10542" width="24.28515625" style="4" bestFit="1" customWidth="1"/>
    <col min="10543" max="10543" width="22.7109375" style="4" bestFit="1" customWidth="1"/>
    <col min="10544" max="10546" width="24.28515625" style="4" bestFit="1" customWidth="1"/>
    <col min="10547" max="10548" width="12.7109375" style="4" bestFit="1" customWidth="1"/>
    <col min="10549" max="10549" width="15.5703125" style="4" bestFit="1" customWidth="1"/>
    <col min="10550" max="10717" width="11.42578125" style="4"/>
    <col min="10718" max="10718" width="4.42578125" style="4" bestFit="1" customWidth="1"/>
    <col min="10719" max="10719" width="5.5703125" style="4" bestFit="1" customWidth="1"/>
    <col min="10720" max="10720" width="14.140625" style="4" bestFit="1" customWidth="1"/>
    <col min="10721" max="10722" width="14.140625" style="4" customWidth="1"/>
    <col min="10723" max="10723" width="4.5703125" style="4" customWidth="1"/>
    <col min="10724" max="10724" width="10.28515625" style="4" bestFit="1" customWidth="1"/>
    <col min="10725" max="10725" width="13" style="4" customWidth="1"/>
    <col min="10726" max="10726" width="6" style="4" bestFit="1" customWidth="1"/>
    <col min="10727" max="10727" width="17.5703125" style="4" bestFit="1" customWidth="1"/>
    <col min="10728" max="10728" width="15.42578125" style="4" bestFit="1" customWidth="1"/>
    <col min="10729" max="10729" width="11.42578125" style="4" customWidth="1"/>
    <col min="10730" max="10730" width="11.140625" style="4" customWidth="1"/>
    <col min="10731" max="10731" width="11.7109375" style="4" bestFit="1" customWidth="1"/>
    <col min="10732" max="10732" width="10.140625" style="4" bestFit="1" customWidth="1"/>
    <col min="10733" max="10733" width="15.42578125" style="4" bestFit="1" customWidth="1"/>
    <col min="10734" max="10734" width="10" style="4" bestFit="1" customWidth="1"/>
    <col min="10735" max="10735" width="11.7109375" style="4" bestFit="1" customWidth="1"/>
    <col min="10736" max="10736" width="10.85546875" style="4" bestFit="1" customWidth="1"/>
    <col min="10737" max="10738" width="10" style="4" bestFit="1" customWidth="1"/>
    <col min="10739" max="10740" width="10.85546875" style="4" bestFit="1" customWidth="1"/>
    <col min="10741" max="10741" width="15" style="4" customWidth="1"/>
    <col min="10742" max="10742" width="9.85546875" style="4" customWidth="1"/>
    <col min="10743" max="10743" width="10.7109375" style="4" bestFit="1" customWidth="1"/>
    <col min="10744" max="10744" width="7.7109375" style="4" customWidth="1"/>
    <col min="10745" max="10745" width="8.28515625" style="4" customWidth="1"/>
    <col min="10746" max="10746" width="11.42578125" style="4" customWidth="1"/>
    <col min="10747" max="10747" width="17.28515625" style="4" bestFit="1" customWidth="1"/>
    <col min="10748" max="10748" width="15.42578125" style="4" bestFit="1" customWidth="1"/>
    <col min="10749" max="10749" width="17.28515625" style="4" bestFit="1" customWidth="1"/>
    <col min="10750" max="10750" width="17.28515625" style="4" customWidth="1"/>
    <col min="10751" max="10751" width="17.28515625" style="4" bestFit="1" customWidth="1"/>
    <col min="10752" max="10752" width="16.85546875" style="4" customWidth="1"/>
    <col min="10753" max="10753" width="16.85546875" style="4" bestFit="1" customWidth="1"/>
    <col min="10754" max="10754" width="19.140625" style="4" customWidth="1"/>
    <col min="10755" max="10755" width="18.140625" style="4" customWidth="1"/>
    <col min="10756" max="10756" width="24.140625" style="4" bestFit="1" customWidth="1"/>
    <col min="10757" max="10757" width="25.140625" style="4" customWidth="1"/>
    <col min="10758" max="10758" width="21" style="4" customWidth="1"/>
    <col min="10759" max="10759" width="23" style="4" customWidth="1"/>
    <col min="10760" max="10760" width="5.85546875" style="4" customWidth="1"/>
    <col min="10761" max="10761" width="26" style="4" customWidth="1"/>
    <col min="10762" max="10762" width="26.7109375" style="4" customWidth="1"/>
    <col min="10763" max="10763" width="22" style="4" customWidth="1"/>
    <col min="10764" max="10774" width="16.85546875" style="4" bestFit="1" customWidth="1"/>
    <col min="10775" max="10775" width="19.5703125" style="4" bestFit="1" customWidth="1"/>
    <col min="10776" max="10778" width="16.85546875" style="4" bestFit="1" customWidth="1"/>
    <col min="10779" max="10779" width="18" style="4" bestFit="1" customWidth="1"/>
    <col min="10780" max="10783" width="16.85546875" style="4" bestFit="1" customWidth="1"/>
    <col min="10784" max="10784" width="18.7109375" style="4" bestFit="1" customWidth="1"/>
    <col min="10785" max="10792" width="18.7109375" style="4" customWidth="1"/>
    <col min="10793" max="10793" width="19.5703125" style="4" customWidth="1"/>
    <col min="10794" max="10794" width="23" style="4" bestFit="1" customWidth="1"/>
    <col min="10795" max="10795" width="19.42578125" style="4" customWidth="1"/>
    <col min="10796" max="10796" width="20" style="4" bestFit="1" customWidth="1"/>
    <col min="10797" max="10797" width="22" style="4" bestFit="1" customWidth="1"/>
    <col min="10798" max="10798" width="24.28515625" style="4" bestFit="1" customWidth="1"/>
    <col min="10799" max="10799" width="22.7109375" style="4" bestFit="1" customWidth="1"/>
    <col min="10800" max="10802" width="24.28515625" style="4" bestFit="1" customWidth="1"/>
    <col min="10803" max="10804" width="12.7109375" style="4" bestFit="1" customWidth="1"/>
    <col min="10805" max="10805" width="15.5703125" style="4" bestFit="1" customWidth="1"/>
    <col min="10806" max="10973" width="11.42578125" style="4"/>
    <col min="10974" max="10974" width="4.42578125" style="4" bestFit="1" customWidth="1"/>
    <col min="10975" max="10975" width="5.5703125" style="4" bestFit="1" customWidth="1"/>
    <col min="10976" max="10976" width="14.140625" style="4" bestFit="1" customWidth="1"/>
    <col min="10977" max="10978" width="14.140625" style="4" customWidth="1"/>
    <col min="10979" max="10979" width="4.5703125" style="4" customWidth="1"/>
    <col min="10980" max="10980" width="10.28515625" style="4" bestFit="1" customWidth="1"/>
    <col min="10981" max="10981" width="13" style="4" customWidth="1"/>
    <col min="10982" max="10982" width="6" style="4" bestFit="1" customWidth="1"/>
    <col min="10983" max="10983" width="17.5703125" style="4" bestFit="1" customWidth="1"/>
    <col min="10984" max="10984" width="15.42578125" style="4" bestFit="1" customWidth="1"/>
    <col min="10985" max="10985" width="11.42578125" style="4" customWidth="1"/>
    <col min="10986" max="10986" width="11.140625" style="4" customWidth="1"/>
    <col min="10987" max="10987" width="11.7109375" style="4" bestFit="1" customWidth="1"/>
    <col min="10988" max="10988" width="10.140625" style="4" bestFit="1" customWidth="1"/>
    <col min="10989" max="10989" width="15.42578125" style="4" bestFit="1" customWidth="1"/>
    <col min="10990" max="10990" width="10" style="4" bestFit="1" customWidth="1"/>
    <col min="10991" max="10991" width="11.7109375" style="4" bestFit="1" customWidth="1"/>
    <col min="10992" max="10992" width="10.85546875" style="4" bestFit="1" customWidth="1"/>
    <col min="10993" max="10994" width="10" style="4" bestFit="1" customWidth="1"/>
    <col min="10995" max="10996" width="10.85546875" style="4" bestFit="1" customWidth="1"/>
    <col min="10997" max="10997" width="15" style="4" customWidth="1"/>
    <col min="10998" max="10998" width="9.85546875" style="4" customWidth="1"/>
    <col min="10999" max="10999" width="10.7109375" style="4" bestFit="1" customWidth="1"/>
    <col min="11000" max="11000" width="7.7109375" style="4" customWidth="1"/>
    <col min="11001" max="11001" width="8.28515625" style="4" customWidth="1"/>
    <col min="11002" max="11002" width="11.42578125" style="4" customWidth="1"/>
    <col min="11003" max="11003" width="17.28515625" style="4" bestFit="1" customWidth="1"/>
    <col min="11004" max="11004" width="15.42578125" style="4" bestFit="1" customWidth="1"/>
    <col min="11005" max="11005" width="17.28515625" style="4" bestFit="1" customWidth="1"/>
    <col min="11006" max="11006" width="17.28515625" style="4" customWidth="1"/>
    <col min="11007" max="11007" width="17.28515625" style="4" bestFit="1" customWidth="1"/>
    <col min="11008" max="11008" width="16.85546875" style="4" customWidth="1"/>
    <col min="11009" max="11009" width="16.85546875" style="4" bestFit="1" customWidth="1"/>
    <col min="11010" max="11010" width="19.140625" style="4" customWidth="1"/>
    <col min="11011" max="11011" width="18.140625" style="4" customWidth="1"/>
    <col min="11012" max="11012" width="24.140625" style="4" bestFit="1" customWidth="1"/>
    <col min="11013" max="11013" width="25.140625" style="4" customWidth="1"/>
    <col min="11014" max="11014" width="21" style="4" customWidth="1"/>
    <col min="11015" max="11015" width="23" style="4" customWidth="1"/>
    <col min="11016" max="11016" width="5.85546875" style="4" customWidth="1"/>
    <col min="11017" max="11017" width="26" style="4" customWidth="1"/>
    <col min="11018" max="11018" width="26.7109375" style="4" customWidth="1"/>
    <col min="11019" max="11019" width="22" style="4" customWidth="1"/>
    <col min="11020" max="11030" width="16.85546875" style="4" bestFit="1" customWidth="1"/>
    <col min="11031" max="11031" width="19.5703125" style="4" bestFit="1" customWidth="1"/>
    <col min="11032" max="11034" width="16.85546875" style="4" bestFit="1" customWidth="1"/>
    <col min="11035" max="11035" width="18" style="4" bestFit="1" customWidth="1"/>
    <col min="11036" max="11039" width="16.85546875" style="4" bestFit="1" customWidth="1"/>
    <col min="11040" max="11040" width="18.7109375" style="4" bestFit="1" customWidth="1"/>
    <col min="11041" max="11048" width="18.7109375" style="4" customWidth="1"/>
    <col min="11049" max="11049" width="19.5703125" style="4" customWidth="1"/>
    <col min="11050" max="11050" width="23" style="4" bestFit="1" customWidth="1"/>
    <col min="11051" max="11051" width="19.42578125" style="4" customWidth="1"/>
    <col min="11052" max="11052" width="20" style="4" bestFit="1" customWidth="1"/>
    <col min="11053" max="11053" width="22" style="4" bestFit="1" customWidth="1"/>
    <col min="11054" max="11054" width="24.28515625" style="4" bestFit="1" customWidth="1"/>
    <col min="11055" max="11055" width="22.7109375" style="4" bestFit="1" customWidth="1"/>
    <col min="11056" max="11058" width="24.28515625" style="4" bestFit="1" customWidth="1"/>
    <col min="11059" max="11060" width="12.7109375" style="4" bestFit="1" customWidth="1"/>
    <col min="11061" max="11061" width="15.5703125" style="4" bestFit="1" customWidth="1"/>
    <col min="11062" max="11229" width="11.42578125" style="4"/>
    <col min="11230" max="11230" width="4.42578125" style="4" bestFit="1" customWidth="1"/>
    <col min="11231" max="11231" width="5.5703125" style="4" bestFit="1" customWidth="1"/>
    <col min="11232" max="11232" width="14.140625" style="4" bestFit="1" customWidth="1"/>
    <col min="11233" max="11234" width="14.140625" style="4" customWidth="1"/>
    <col min="11235" max="11235" width="4.5703125" style="4" customWidth="1"/>
    <col min="11236" max="11236" width="10.28515625" style="4" bestFit="1" customWidth="1"/>
    <col min="11237" max="11237" width="13" style="4" customWidth="1"/>
    <col min="11238" max="11238" width="6" style="4" bestFit="1" customWidth="1"/>
    <col min="11239" max="11239" width="17.5703125" style="4" bestFit="1" customWidth="1"/>
    <col min="11240" max="11240" width="15.42578125" style="4" bestFit="1" customWidth="1"/>
    <col min="11241" max="11241" width="11.42578125" style="4" customWidth="1"/>
    <col min="11242" max="11242" width="11.140625" style="4" customWidth="1"/>
    <col min="11243" max="11243" width="11.7109375" style="4" bestFit="1" customWidth="1"/>
    <col min="11244" max="11244" width="10.140625" style="4" bestFit="1" customWidth="1"/>
    <col min="11245" max="11245" width="15.42578125" style="4" bestFit="1" customWidth="1"/>
    <col min="11246" max="11246" width="10" style="4" bestFit="1" customWidth="1"/>
    <col min="11247" max="11247" width="11.7109375" style="4" bestFit="1" customWidth="1"/>
    <col min="11248" max="11248" width="10.85546875" style="4" bestFit="1" customWidth="1"/>
    <col min="11249" max="11250" width="10" style="4" bestFit="1" customWidth="1"/>
    <col min="11251" max="11252" width="10.85546875" style="4" bestFit="1" customWidth="1"/>
    <col min="11253" max="11253" width="15" style="4" customWidth="1"/>
    <col min="11254" max="11254" width="9.85546875" style="4" customWidth="1"/>
    <col min="11255" max="11255" width="10.7109375" style="4" bestFit="1" customWidth="1"/>
    <col min="11256" max="11256" width="7.7109375" style="4" customWidth="1"/>
    <col min="11257" max="11257" width="8.28515625" style="4" customWidth="1"/>
    <col min="11258" max="11258" width="11.42578125" style="4" customWidth="1"/>
    <col min="11259" max="11259" width="17.28515625" style="4" bestFit="1" customWidth="1"/>
    <col min="11260" max="11260" width="15.42578125" style="4" bestFit="1" customWidth="1"/>
    <col min="11261" max="11261" width="17.28515625" style="4" bestFit="1" customWidth="1"/>
    <col min="11262" max="11262" width="17.28515625" style="4" customWidth="1"/>
    <col min="11263" max="11263" width="17.28515625" style="4" bestFit="1" customWidth="1"/>
    <col min="11264" max="11264" width="16.85546875" style="4" customWidth="1"/>
    <col min="11265" max="11265" width="16.85546875" style="4" bestFit="1" customWidth="1"/>
    <col min="11266" max="11266" width="19.140625" style="4" customWidth="1"/>
    <col min="11267" max="11267" width="18.140625" style="4" customWidth="1"/>
    <col min="11268" max="11268" width="24.140625" style="4" bestFit="1" customWidth="1"/>
    <col min="11269" max="11269" width="25.140625" style="4" customWidth="1"/>
    <col min="11270" max="11270" width="21" style="4" customWidth="1"/>
    <col min="11271" max="11271" width="23" style="4" customWidth="1"/>
    <col min="11272" max="11272" width="5.85546875" style="4" customWidth="1"/>
    <col min="11273" max="11273" width="26" style="4" customWidth="1"/>
    <col min="11274" max="11274" width="26.7109375" style="4" customWidth="1"/>
    <col min="11275" max="11275" width="22" style="4" customWidth="1"/>
    <col min="11276" max="11286" width="16.85546875" style="4" bestFit="1" customWidth="1"/>
    <col min="11287" max="11287" width="19.5703125" style="4" bestFit="1" customWidth="1"/>
    <col min="11288" max="11290" width="16.85546875" style="4" bestFit="1" customWidth="1"/>
    <col min="11291" max="11291" width="18" style="4" bestFit="1" customWidth="1"/>
    <col min="11292" max="11295" width="16.85546875" style="4" bestFit="1" customWidth="1"/>
    <col min="11296" max="11296" width="18.7109375" style="4" bestFit="1" customWidth="1"/>
    <col min="11297" max="11304" width="18.7109375" style="4" customWidth="1"/>
    <col min="11305" max="11305" width="19.5703125" style="4" customWidth="1"/>
    <col min="11306" max="11306" width="23" style="4" bestFit="1" customWidth="1"/>
    <col min="11307" max="11307" width="19.42578125" style="4" customWidth="1"/>
    <col min="11308" max="11308" width="20" style="4" bestFit="1" customWidth="1"/>
    <col min="11309" max="11309" width="22" style="4" bestFit="1" customWidth="1"/>
    <col min="11310" max="11310" width="24.28515625" style="4" bestFit="1" customWidth="1"/>
    <col min="11311" max="11311" width="22.7109375" style="4" bestFit="1" customWidth="1"/>
    <col min="11312" max="11314" width="24.28515625" style="4" bestFit="1" customWidth="1"/>
    <col min="11315" max="11316" width="12.7109375" style="4" bestFit="1" customWidth="1"/>
    <col min="11317" max="11317" width="15.5703125" style="4" bestFit="1" customWidth="1"/>
    <col min="11318" max="11485" width="11.42578125" style="4"/>
    <col min="11486" max="11486" width="4.42578125" style="4" bestFit="1" customWidth="1"/>
    <col min="11487" max="11487" width="5.5703125" style="4" bestFit="1" customWidth="1"/>
    <col min="11488" max="11488" width="14.140625" style="4" bestFit="1" customWidth="1"/>
    <col min="11489" max="11490" width="14.140625" style="4" customWidth="1"/>
    <col min="11491" max="11491" width="4.5703125" style="4" customWidth="1"/>
    <col min="11492" max="11492" width="10.28515625" style="4" bestFit="1" customWidth="1"/>
    <col min="11493" max="11493" width="13" style="4" customWidth="1"/>
    <col min="11494" max="11494" width="6" style="4" bestFit="1" customWidth="1"/>
    <col min="11495" max="11495" width="17.5703125" style="4" bestFit="1" customWidth="1"/>
    <col min="11496" max="11496" width="15.42578125" style="4" bestFit="1" customWidth="1"/>
    <col min="11497" max="11497" width="11.42578125" style="4" customWidth="1"/>
    <col min="11498" max="11498" width="11.140625" style="4" customWidth="1"/>
    <col min="11499" max="11499" width="11.7109375" style="4" bestFit="1" customWidth="1"/>
    <col min="11500" max="11500" width="10.140625" style="4" bestFit="1" customWidth="1"/>
    <col min="11501" max="11501" width="15.42578125" style="4" bestFit="1" customWidth="1"/>
    <col min="11502" max="11502" width="10" style="4" bestFit="1" customWidth="1"/>
    <col min="11503" max="11503" width="11.7109375" style="4" bestFit="1" customWidth="1"/>
    <col min="11504" max="11504" width="10.85546875" style="4" bestFit="1" customWidth="1"/>
    <col min="11505" max="11506" width="10" style="4" bestFit="1" customWidth="1"/>
    <col min="11507" max="11508" width="10.85546875" style="4" bestFit="1" customWidth="1"/>
    <col min="11509" max="11509" width="15" style="4" customWidth="1"/>
    <col min="11510" max="11510" width="9.85546875" style="4" customWidth="1"/>
    <col min="11511" max="11511" width="10.7109375" style="4" bestFit="1" customWidth="1"/>
    <col min="11512" max="11512" width="7.7109375" style="4" customWidth="1"/>
    <col min="11513" max="11513" width="8.28515625" style="4" customWidth="1"/>
    <col min="11514" max="11514" width="11.42578125" style="4" customWidth="1"/>
    <col min="11515" max="11515" width="17.28515625" style="4" bestFit="1" customWidth="1"/>
    <col min="11516" max="11516" width="15.42578125" style="4" bestFit="1" customWidth="1"/>
    <col min="11517" max="11517" width="17.28515625" style="4" bestFit="1" customWidth="1"/>
    <col min="11518" max="11518" width="17.28515625" style="4" customWidth="1"/>
    <col min="11519" max="11519" width="17.28515625" style="4" bestFit="1" customWidth="1"/>
    <col min="11520" max="11520" width="16.85546875" style="4" customWidth="1"/>
    <col min="11521" max="11521" width="16.85546875" style="4" bestFit="1" customWidth="1"/>
    <col min="11522" max="11522" width="19.140625" style="4" customWidth="1"/>
    <col min="11523" max="11523" width="18.140625" style="4" customWidth="1"/>
    <col min="11524" max="11524" width="24.140625" style="4" bestFit="1" customWidth="1"/>
    <col min="11525" max="11525" width="25.140625" style="4" customWidth="1"/>
    <col min="11526" max="11526" width="21" style="4" customWidth="1"/>
    <col min="11527" max="11527" width="23" style="4" customWidth="1"/>
    <col min="11528" max="11528" width="5.85546875" style="4" customWidth="1"/>
    <col min="11529" max="11529" width="26" style="4" customWidth="1"/>
    <col min="11530" max="11530" width="26.7109375" style="4" customWidth="1"/>
    <col min="11531" max="11531" width="22" style="4" customWidth="1"/>
    <col min="11532" max="11542" width="16.85546875" style="4" bestFit="1" customWidth="1"/>
    <col min="11543" max="11543" width="19.5703125" style="4" bestFit="1" customWidth="1"/>
    <col min="11544" max="11546" width="16.85546875" style="4" bestFit="1" customWidth="1"/>
    <col min="11547" max="11547" width="18" style="4" bestFit="1" customWidth="1"/>
    <col min="11548" max="11551" width="16.85546875" style="4" bestFit="1" customWidth="1"/>
    <col min="11552" max="11552" width="18.7109375" style="4" bestFit="1" customWidth="1"/>
    <col min="11553" max="11560" width="18.7109375" style="4" customWidth="1"/>
    <col min="11561" max="11561" width="19.5703125" style="4" customWidth="1"/>
    <col min="11562" max="11562" width="23" style="4" bestFit="1" customWidth="1"/>
    <col min="11563" max="11563" width="19.42578125" style="4" customWidth="1"/>
    <col min="11564" max="11564" width="20" style="4" bestFit="1" customWidth="1"/>
    <col min="11565" max="11565" width="22" style="4" bestFit="1" customWidth="1"/>
    <col min="11566" max="11566" width="24.28515625" style="4" bestFit="1" customWidth="1"/>
    <col min="11567" max="11567" width="22.7109375" style="4" bestFit="1" customWidth="1"/>
    <col min="11568" max="11570" width="24.28515625" style="4" bestFit="1" customWidth="1"/>
    <col min="11571" max="11572" width="12.7109375" style="4" bestFit="1" customWidth="1"/>
    <col min="11573" max="11573" width="15.5703125" style="4" bestFit="1" customWidth="1"/>
    <col min="11574" max="11741" width="11.42578125" style="4"/>
    <col min="11742" max="11742" width="4.42578125" style="4" bestFit="1" customWidth="1"/>
    <col min="11743" max="11743" width="5.5703125" style="4" bestFit="1" customWidth="1"/>
    <col min="11744" max="11744" width="14.140625" style="4" bestFit="1" customWidth="1"/>
    <col min="11745" max="11746" width="14.140625" style="4" customWidth="1"/>
    <col min="11747" max="11747" width="4.5703125" style="4" customWidth="1"/>
    <col min="11748" max="11748" width="10.28515625" style="4" bestFit="1" customWidth="1"/>
    <col min="11749" max="11749" width="13" style="4" customWidth="1"/>
    <col min="11750" max="11750" width="6" style="4" bestFit="1" customWidth="1"/>
    <col min="11751" max="11751" width="17.5703125" style="4" bestFit="1" customWidth="1"/>
    <col min="11752" max="11752" width="15.42578125" style="4" bestFit="1" customWidth="1"/>
    <col min="11753" max="11753" width="11.42578125" style="4" customWidth="1"/>
    <col min="11754" max="11754" width="11.140625" style="4" customWidth="1"/>
    <col min="11755" max="11755" width="11.7109375" style="4" bestFit="1" customWidth="1"/>
    <col min="11756" max="11756" width="10.140625" style="4" bestFit="1" customWidth="1"/>
    <col min="11757" max="11757" width="15.42578125" style="4" bestFit="1" customWidth="1"/>
    <col min="11758" max="11758" width="10" style="4" bestFit="1" customWidth="1"/>
    <col min="11759" max="11759" width="11.7109375" style="4" bestFit="1" customWidth="1"/>
    <col min="11760" max="11760" width="10.85546875" style="4" bestFit="1" customWidth="1"/>
    <col min="11761" max="11762" width="10" style="4" bestFit="1" customWidth="1"/>
    <col min="11763" max="11764" width="10.85546875" style="4" bestFit="1" customWidth="1"/>
    <col min="11765" max="11765" width="15" style="4" customWidth="1"/>
    <col min="11766" max="11766" width="9.85546875" style="4" customWidth="1"/>
    <col min="11767" max="11767" width="10.7109375" style="4" bestFit="1" customWidth="1"/>
    <col min="11768" max="11768" width="7.7109375" style="4" customWidth="1"/>
    <col min="11769" max="11769" width="8.28515625" style="4" customWidth="1"/>
    <col min="11770" max="11770" width="11.42578125" style="4" customWidth="1"/>
    <col min="11771" max="11771" width="17.28515625" style="4" bestFit="1" customWidth="1"/>
    <col min="11772" max="11772" width="15.42578125" style="4" bestFit="1" customWidth="1"/>
    <col min="11773" max="11773" width="17.28515625" style="4" bestFit="1" customWidth="1"/>
    <col min="11774" max="11774" width="17.28515625" style="4" customWidth="1"/>
    <col min="11775" max="11775" width="17.28515625" style="4" bestFit="1" customWidth="1"/>
    <col min="11776" max="11776" width="16.85546875" style="4" customWidth="1"/>
    <col min="11777" max="11777" width="16.85546875" style="4" bestFit="1" customWidth="1"/>
    <col min="11778" max="11778" width="19.140625" style="4" customWidth="1"/>
    <col min="11779" max="11779" width="18.140625" style="4" customWidth="1"/>
    <col min="11780" max="11780" width="24.140625" style="4" bestFit="1" customWidth="1"/>
    <col min="11781" max="11781" width="25.140625" style="4" customWidth="1"/>
    <col min="11782" max="11782" width="21" style="4" customWidth="1"/>
    <col min="11783" max="11783" width="23" style="4" customWidth="1"/>
    <col min="11784" max="11784" width="5.85546875" style="4" customWidth="1"/>
    <col min="11785" max="11785" width="26" style="4" customWidth="1"/>
    <col min="11786" max="11786" width="26.7109375" style="4" customWidth="1"/>
    <col min="11787" max="11787" width="22" style="4" customWidth="1"/>
    <col min="11788" max="11798" width="16.85546875" style="4" bestFit="1" customWidth="1"/>
    <col min="11799" max="11799" width="19.5703125" style="4" bestFit="1" customWidth="1"/>
    <col min="11800" max="11802" width="16.85546875" style="4" bestFit="1" customWidth="1"/>
    <col min="11803" max="11803" width="18" style="4" bestFit="1" customWidth="1"/>
    <col min="11804" max="11807" width="16.85546875" style="4" bestFit="1" customWidth="1"/>
    <col min="11808" max="11808" width="18.7109375" style="4" bestFit="1" customWidth="1"/>
    <col min="11809" max="11816" width="18.7109375" style="4" customWidth="1"/>
    <col min="11817" max="11817" width="19.5703125" style="4" customWidth="1"/>
    <col min="11818" max="11818" width="23" style="4" bestFit="1" customWidth="1"/>
    <col min="11819" max="11819" width="19.42578125" style="4" customWidth="1"/>
    <col min="11820" max="11820" width="20" style="4" bestFit="1" customWidth="1"/>
    <col min="11821" max="11821" width="22" style="4" bestFit="1" customWidth="1"/>
    <col min="11822" max="11822" width="24.28515625" style="4" bestFit="1" customWidth="1"/>
    <col min="11823" max="11823" width="22.7109375" style="4" bestFit="1" customWidth="1"/>
    <col min="11824" max="11826" width="24.28515625" style="4" bestFit="1" customWidth="1"/>
    <col min="11827" max="11828" width="12.7109375" style="4" bestFit="1" customWidth="1"/>
    <col min="11829" max="11829" width="15.5703125" style="4" bestFit="1" customWidth="1"/>
    <col min="11830" max="11997" width="11.42578125" style="4"/>
    <col min="11998" max="11998" width="4.42578125" style="4" bestFit="1" customWidth="1"/>
    <col min="11999" max="11999" width="5.5703125" style="4" bestFit="1" customWidth="1"/>
    <col min="12000" max="12000" width="14.140625" style="4" bestFit="1" customWidth="1"/>
    <col min="12001" max="12002" width="14.140625" style="4" customWidth="1"/>
    <col min="12003" max="12003" width="4.5703125" style="4" customWidth="1"/>
    <col min="12004" max="12004" width="10.28515625" style="4" bestFit="1" customWidth="1"/>
    <col min="12005" max="12005" width="13" style="4" customWidth="1"/>
    <col min="12006" max="12006" width="6" style="4" bestFit="1" customWidth="1"/>
    <col min="12007" max="12007" width="17.5703125" style="4" bestFit="1" customWidth="1"/>
    <col min="12008" max="12008" width="15.42578125" style="4" bestFit="1" customWidth="1"/>
    <col min="12009" max="12009" width="11.42578125" style="4" customWidth="1"/>
    <col min="12010" max="12010" width="11.140625" style="4" customWidth="1"/>
    <col min="12011" max="12011" width="11.7109375" style="4" bestFit="1" customWidth="1"/>
    <col min="12012" max="12012" width="10.140625" style="4" bestFit="1" customWidth="1"/>
    <col min="12013" max="12013" width="15.42578125" style="4" bestFit="1" customWidth="1"/>
    <col min="12014" max="12014" width="10" style="4" bestFit="1" customWidth="1"/>
    <col min="12015" max="12015" width="11.7109375" style="4" bestFit="1" customWidth="1"/>
    <col min="12016" max="12016" width="10.85546875" style="4" bestFit="1" customWidth="1"/>
    <col min="12017" max="12018" width="10" style="4" bestFit="1" customWidth="1"/>
    <col min="12019" max="12020" width="10.85546875" style="4" bestFit="1" customWidth="1"/>
    <col min="12021" max="12021" width="15" style="4" customWidth="1"/>
    <col min="12022" max="12022" width="9.85546875" style="4" customWidth="1"/>
    <col min="12023" max="12023" width="10.7109375" style="4" bestFit="1" customWidth="1"/>
    <col min="12024" max="12024" width="7.7109375" style="4" customWidth="1"/>
    <col min="12025" max="12025" width="8.28515625" style="4" customWidth="1"/>
    <col min="12026" max="12026" width="11.42578125" style="4" customWidth="1"/>
    <col min="12027" max="12027" width="17.28515625" style="4" bestFit="1" customWidth="1"/>
    <col min="12028" max="12028" width="15.42578125" style="4" bestFit="1" customWidth="1"/>
    <col min="12029" max="12029" width="17.28515625" style="4" bestFit="1" customWidth="1"/>
    <col min="12030" max="12030" width="17.28515625" style="4" customWidth="1"/>
    <col min="12031" max="12031" width="17.28515625" style="4" bestFit="1" customWidth="1"/>
    <col min="12032" max="12032" width="16.85546875" style="4" customWidth="1"/>
    <col min="12033" max="12033" width="16.85546875" style="4" bestFit="1" customWidth="1"/>
    <col min="12034" max="12034" width="19.140625" style="4" customWidth="1"/>
    <col min="12035" max="12035" width="18.140625" style="4" customWidth="1"/>
    <col min="12036" max="12036" width="24.140625" style="4" bestFit="1" customWidth="1"/>
    <col min="12037" max="12037" width="25.140625" style="4" customWidth="1"/>
    <col min="12038" max="12038" width="21" style="4" customWidth="1"/>
    <col min="12039" max="12039" width="23" style="4" customWidth="1"/>
    <col min="12040" max="12040" width="5.85546875" style="4" customWidth="1"/>
    <col min="12041" max="12041" width="26" style="4" customWidth="1"/>
    <col min="12042" max="12042" width="26.7109375" style="4" customWidth="1"/>
    <col min="12043" max="12043" width="22" style="4" customWidth="1"/>
    <col min="12044" max="12054" width="16.85546875" style="4" bestFit="1" customWidth="1"/>
    <col min="12055" max="12055" width="19.5703125" style="4" bestFit="1" customWidth="1"/>
    <col min="12056" max="12058" width="16.85546875" style="4" bestFit="1" customWidth="1"/>
    <col min="12059" max="12059" width="18" style="4" bestFit="1" customWidth="1"/>
    <col min="12060" max="12063" width="16.85546875" style="4" bestFit="1" customWidth="1"/>
    <col min="12064" max="12064" width="18.7109375" style="4" bestFit="1" customWidth="1"/>
    <col min="12065" max="12072" width="18.7109375" style="4" customWidth="1"/>
    <col min="12073" max="12073" width="19.5703125" style="4" customWidth="1"/>
    <col min="12074" max="12074" width="23" style="4" bestFit="1" customWidth="1"/>
    <col min="12075" max="12075" width="19.42578125" style="4" customWidth="1"/>
    <col min="12076" max="12076" width="20" style="4" bestFit="1" customWidth="1"/>
    <col min="12077" max="12077" width="22" style="4" bestFit="1" customWidth="1"/>
    <col min="12078" max="12078" width="24.28515625" style="4" bestFit="1" customWidth="1"/>
    <col min="12079" max="12079" width="22.7109375" style="4" bestFit="1" customWidth="1"/>
    <col min="12080" max="12082" width="24.28515625" style="4" bestFit="1" customWidth="1"/>
    <col min="12083" max="12084" width="12.7109375" style="4" bestFit="1" customWidth="1"/>
    <col min="12085" max="12085" width="15.5703125" style="4" bestFit="1" customWidth="1"/>
    <col min="12086" max="12253" width="11.42578125" style="4"/>
    <col min="12254" max="12254" width="4.42578125" style="4" bestFit="1" customWidth="1"/>
    <col min="12255" max="12255" width="5.5703125" style="4" bestFit="1" customWidth="1"/>
    <col min="12256" max="12256" width="14.140625" style="4" bestFit="1" customWidth="1"/>
    <col min="12257" max="12258" width="14.140625" style="4" customWidth="1"/>
    <col min="12259" max="12259" width="4.5703125" style="4" customWidth="1"/>
    <col min="12260" max="12260" width="10.28515625" style="4" bestFit="1" customWidth="1"/>
    <col min="12261" max="12261" width="13" style="4" customWidth="1"/>
    <col min="12262" max="12262" width="6" style="4" bestFit="1" customWidth="1"/>
    <col min="12263" max="12263" width="17.5703125" style="4" bestFit="1" customWidth="1"/>
    <col min="12264" max="12264" width="15.42578125" style="4" bestFit="1" customWidth="1"/>
    <col min="12265" max="12265" width="11.42578125" style="4" customWidth="1"/>
    <col min="12266" max="12266" width="11.140625" style="4" customWidth="1"/>
    <col min="12267" max="12267" width="11.7109375" style="4" bestFit="1" customWidth="1"/>
    <col min="12268" max="12268" width="10.140625" style="4" bestFit="1" customWidth="1"/>
    <col min="12269" max="12269" width="15.42578125" style="4" bestFit="1" customWidth="1"/>
    <col min="12270" max="12270" width="10" style="4" bestFit="1" customWidth="1"/>
    <col min="12271" max="12271" width="11.7109375" style="4" bestFit="1" customWidth="1"/>
    <col min="12272" max="12272" width="10.85546875" style="4" bestFit="1" customWidth="1"/>
    <col min="12273" max="12274" width="10" style="4" bestFit="1" customWidth="1"/>
    <col min="12275" max="12276" width="10.85546875" style="4" bestFit="1" customWidth="1"/>
    <col min="12277" max="12277" width="15" style="4" customWidth="1"/>
    <col min="12278" max="12278" width="9.85546875" style="4" customWidth="1"/>
    <col min="12279" max="12279" width="10.7109375" style="4" bestFit="1" customWidth="1"/>
    <col min="12280" max="12280" width="7.7109375" style="4" customWidth="1"/>
    <col min="12281" max="12281" width="8.28515625" style="4" customWidth="1"/>
    <col min="12282" max="12282" width="11.42578125" style="4" customWidth="1"/>
    <col min="12283" max="12283" width="17.28515625" style="4" bestFit="1" customWidth="1"/>
    <col min="12284" max="12284" width="15.42578125" style="4" bestFit="1" customWidth="1"/>
    <col min="12285" max="12285" width="17.28515625" style="4" bestFit="1" customWidth="1"/>
    <col min="12286" max="12286" width="17.28515625" style="4" customWidth="1"/>
    <col min="12287" max="12287" width="17.28515625" style="4" bestFit="1" customWidth="1"/>
    <col min="12288" max="12288" width="16.85546875" style="4" customWidth="1"/>
    <col min="12289" max="12289" width="16.85546875" style="4" bestFit="1" customWidth="1"/>
    <col min="12290" max="12290" width="19.140625" style="4" customWidth="1"/>
    <col min="12291" max="12291" width="18.140625" style="4" customWidth="1"/>
    <col min="12292" max="12292" width="24.140625" style="4" bestFit="1" customWidth="1"/>
    <col min="12293" max="12293" width="25.140625" style="4" customWidth="1"/>
    <col min="12294" max="12294" width="21" style="4" customWidth="1"/>
    <col min="12295" max="12295" width="23" style="4" customWidth="1"/>
    <col min="12296" max="12296" width="5.85546875" style="4" customWidth="1"/>
    <col min="12297" max="12297" width="26" style="4" customWidth="1"/>
    <col min="12298" max="12298" width="26.7109375" style="4" customWidth="1"/>
    <col min="12299" max="12299" width="22" style="4" customWidth="1"/>
    <col min="12300" max="12310" width="16.85546875" style="4" bestFit="1" customWidth="1"/>
    <col min="12311" max="12311" width="19.5703125" style="4" bestFit="1" customWidth="1"/>
    <col min="12312" max="12314" width="16.85546875" style="4" bestFit="1" customWidth="1"/>
    <col min="12315" max="12315" width="18" style="4" bestFit="1" customWidth="1"/>
    <col min="12316" max="12319" width="16.85546875" style="4" bestFit="1" customWidth="1"/>
    <col min="12320" max="12320" width="18.7109375" style="4" bestFit="1" customWidth="1"/>
    <col min="12321" max="12328" width="18.7109375" style="4" customWidth="1"/>
    <col min="12329" max="12329" width="19.5703125" style="4" customWidth="1"/>
    <col min="12330" max="12330" width="23" style="4" bestFit="1" customWidth="1"/>
    <col min="12331" max="12331" width="19.42578125" style="4" customWidth="1"/>
    <col min="12332" max="12332" width="20" style="4" bestFit="1" customWidth="1"/>
    <col min="12333" max="12333" width="22" style="4" bestFit="1" customWidth="1"/>
    <col min="12334" max="12334" width="24.28515625" style="4" bestFit="1" customWidth="1"/>
    <col min="12335" max="12335" width="22.7109375" style="4" bestFit="1" customWidth="1"/>
    <col min="12336" max="12338" width="24.28515625" style="4" bestFit="1" customWidth="1"/>
    <col min="12339" max="12340" width="12.7109375" style="4" bestFit="1" customWidth="1"/>
    <col min="12341" max="12341" width="15.5703125" style="4" bestFit="1" customWidth="1"/>
    <col min="12342" max="12509" width="11.42578125" style="4"/>
    <col min="12510" max="12510" width="4.42578125" style="4" bestFit="1" customWidth="1"/>
    <col min="12511" max="12511" width="5.5703125" style="4" bestFit="1" customWidth="1"/>
    <col min="12512" max="12512" width="14.140625" style="4" bestFit="1" customWidth="1"/>
    <col min="12513" max="12514" width="14.140625" style="4" customWidth="1"/>
    <col min="12515" max="12515" width="4.5703125" style="4" customWidth="1"/>
    <col min="12516" max="12516" width="10.28515625" style="4" bestFit="1" customWidth="1"/>
    <col min="12517" max="12517" width="13" style="4" customWidth="1"/>
    <col min="12518" max="12518" width="6" style="4" bestFit="1" customWidth="1"/>
    <col min="12519" max="12519" width="17.5703125" style="4" bestFit="1" customWidth="1"/>
    <col min="12520" max="12520" width="15.42578125" style="4" bestFit="1" customWidth="1"/>
    <col min="12521" max="12521" width="11.42578125" style="4" customWidth="1"/>
    <col min="12522" max="12522" width="11.140625" style="4" customWidth="1"/>
    <col min="12523" max="12523" width="11.7109375" style="4" bestFit="1" customWidth="1"/>
    <col min="12524" max="12524" width="10.140625" style="4" bestFit="1" customWidth="1"/>
    <col min="12525" max="12525" width="15.42578125" style="4" bestFit="1" customWidth="1"/>
    <col min="12526" max="12526" width="10" style="4" bestFit="1" customWidth="1"/>
    <col min="12527" max="12527" width="11.7109375" style="4" bestFit="1" customWidth="1"/>
    <col min="12528" max="12528" width="10.85546875" style="4" bestFit="1" customWidth="1"/>
    <col min="12529" max="12530" width="10" style="4" bestFit="1" customWidth="1"/>
    <col min="12531" max="12532" width="10.85546875" style="4" bestFit="1" customWidth="1"/>
    <col min="12533" max="12533" width="15" style="4" customWidth="1"/>
    <col min="12534" max="12534" width="9.85546875" style="4" customWidth="1"/>
    <col min="12535" max="12535" width="10.7109375" style="4" bestFit="1" customWidth="1"/>
    <col min="12536" max="12536" width="7.7109375" style="4" customWidth="1"/>
    <col min="12537" max="12537" width="8.28515625" style="4" customWidth="1"/>
    <col min="12538" max="12538" width="11.42578125" style="4" customWidth="1"/>
    <col min="12539" max="12539" width="17.28515625" style="4" bestFit="1" customWidth="1"/>
    <col min="12540" max="12540" width="15.42578125" style="4" bestFit="1" customWidth="1"/>
    <col min="12541" max="12541" width="17.28515625" style="4" bestFit="1" customWidth="1"/>
    <col min="12542" max="12542" width="17.28515625" style="4" customWidth="1"/>
    <col min="12543" max="12543" width="17.28515625" style="4" bestFit="1" customWidth="1"/>
    <col min="12544" max="12544" width="16.85546875" style="4" customWidth="1"/>
    <col min="12545" max="12545" width="16.85546875" style="4" bestFit="1" customWidth="1"/>
    <col min="12546" max="12546" width="19.140625" style="4" customWidth="1"/>
    <col min="12547" max="12547" width="18.140625" style="4" customWidth="1"/>
    <col min="12548" max="12548" width="24.140625" style="4" bestFit="1" customWidth="1"/>
    <col min="12549" max="12549" width="25.140625" style="4" customWidth="1"/>
    <col min="12550" max="12550" width="21" style="4" customWidth="1"/>
    <col min="12551" max="12551" width="23" style="4" customWidth="1"/>
    <col min="12552" max="12552" width="5.85546875" style="4" customWidth="1"/>
    <col min="12553" max="12553" width="26" style="4" customWidth="1"/>
    <col min="12554" max="12554" width="26.7109375" style="4" customWidth="1"/>
    <col min="12555" max="12555" width="22" style="4" customWidth="1"/>
    <col min="12556" max="12566" width="16.85546875" style="4" bestFit="1" customWidth="1"/>
    <col min="12567" max="12567" width="19.5703125" style="4" bestFit="1" customWidth="1"/>
    <col min="12568" max="12570" width="16.85546875" style="4" bestFit="1" customWidth="1"/>
    <col min="12571" max="12571" width="18" style="4" bestFit="1" customWidth="1"/>
    <col min="12572" max="12575" width="16.85546875" style="4" bestFit="1" customWidth="1"/>
    <col min="12576" max="12576" width="18.7109375" style="4" bestFit="1" customWidth="1"/>
    <col min="12577" max="12584" width="18.7109375" style="4" customWidth="1"/>
    <col min="12585" max="12585" width="19.5703125" style="4" customWidth="1"/>
    <col min="12586" max="12586" width="23" style="4" bestFit="1" customWidth="1"/>
    <col min="12587" max="12587" width="19.42578125" style="4" customWidth="1"/>
    <col min="12588" max="12588" width="20" style="4" bestFit="1" customWidth="1"/>
    <col min="12589" max="12589" width="22" style="4" bestFit="1" customWidth="1"/>
    <col min="12590" max="12590" width="24.28515625" style="4" bestFit="1" customWidth="1"/>
    <col min="12591" max="12591" width="22.7109375" style="4" bestFit="1" customWidth="1"/>
    <col min="12592" max="12594" width="24.28515625" style="4" bestFit="1" customWidth="1"/>
    <col min="12595" max="12596" width="12.7109375" style="4" bestFit="1" customWidth="1"/>
    <col min="12597" max="12597" width="15.5703125" style="4" bestFit="1" customWidth="1"/>
    <col min="12598" max="12765" width="11.42578125" style="4"/>
    <col min="12766" max="12766" width="4.42578125" style="4" bestFit="1" customWidth="1"/>
    <col min="12767" max="12767" width="5.5703125" style="4" bestFit="1" customWidth="1"/>
    <col min="12768" max="12768" width="14.140625" style="4" bestFit="1" customWidth="1"/>
    <col min="12769" max="12770" width="14.140625" style="4" customWidth="1"/>
    <col min="12771" max="12771" width="4.5703125" style="4" customWidth="1"/>
    <col min="12772" max="12772" width="10.28515625" style="4" bestFit="1" customWidth="1"/>
    <col min="12773" max="12773" width="13" style="4" customWidth="1"/>
    <col min="12774" max="12774" width="6" style="4" bestFit="1" customWidth="1"/>
    <col min="12775" max="12775" width="17.5703125" style="4" bestFit="1" customWidth="1"/>
    <col min="12776" max="12776" width="15.42578125" style="4" bestFit="1" customWidth="1"/>
    <col min="12777" max="12777" width="11.42578125" style="4" customWidth="1"/>
    <col min="12778" max="12778" width="11.140625" style="4" customWidth="1"/>
    <col min="12779" max="12779" width="11.7109375" style="4" bestFit="1" customWidth="1"/>
    <col min="12780" max="12780" width="10.140625" style="4" bestFit="1" customWidth="1"/>
    <col min="12781" max="12781" width="15.42578125" style="4" bestFit="1" customWidth="1"/>
    <col min="12782" max="12782" width="10" style="4" bestFit="1" customWidth="1"/>
    <col min="12783" max="12783" width="11.7109375" style="4" bestFit="1" customWidth="1"/>
    <col min="12784" max="12784" width="10.85546875" style="4" bestFit="1" customWidth="1"/>
    <col min="12785" max="12786" width="10" style="4" bestFit="1" customWidth="1"/>
    <col min="12787" max="12788" width="10.85546875" style="4" bestFit="1" customWidth="1"/>
    <col min="12789" max="12789" width="15" style="4" customWidth="1"/>
    <col min="12790" max="12790" width="9.85546875" style="4" customWidth="1"/>
    <col min="12791" max="12791" width="10.7109375" style="4" bestFit="1" customWidth="1"/>
    <col min="12792" max="12792" width="7.7109375" style="4" customWidth="1"/>
    <col min="12793" max="12793" width="8.28515625" style="4" customWidth="1"/>
    <col min="12794" max="12794" width="11.42578125" style="4" customWidth="1"/>
    <col min="12795" max="12795" width="17.28515625" style="4" bestFit="1" customWidth="1"/>
    <col min="12796" max="12796" width="15.42578125" style="4" bestFit="1" customWidth="1"/>
    <col min="12797" max="12797" width="17.28515625" style="4" bestFit="1" customWidth="1"/>
    <col min="12798" max="12798" width="17.28515625" style="4" customWidth="1"/>
    <col min="12799" max="12799" width="17.28515625" style="4" bestFit="1" customWidth="1"/>
    <col min="12800" max="12800" width="16.85546875" style="4" customWidth="1"/>
    <col min="12801" max="12801" width="16.85546875" style="4" bestFit="1" customWidth="1"/>
    <col min="12802" max="12802" width="19.140625" style="4" customWidth="1"/>
    <col min="12803" max="12803" width="18.140625" style="4" customWidth="1"/>
    <col min="12804" max="12804" width="24.140625" style="4" bestFit="1" customWidth="1"/>
    <col min="12805" max="12805" width="25.140625" style="4" customWidth="1"/>
    <col min="12806" max="12806" width="21" style="4" customWidth="1"/>
    <col min="12807" max="12807" width="23" style="4" customWidth="1"/>
    <col min="12808" max="12808" width="5.85546875" style="4" customWidth="1"/>
    <col min="12809" max="12809" width="26" style="4" customWidth="1"/>
    <col min="12810" max="12810" width="26.7109375" style="4" customWidth="1"/>
    <col min="12811" max="12811" width="22" style="4" customWidth="1"/>
    <col min="12812" max="12822" width="16.85546875" style="4" bestFit="1" customWidth="1"/>
    <col min="12823" max="12823" width="19.5703125" style="4" bestFit="1" customWidth="1"/>
    <col min="12824" max="12826" width="16.85546875" style="4" bestFit="1" customWidth="1"/>
    <col min="12827" max="12827" width="18" style="4" bestFit="1" customWidth="1"/>
    <col min="12828" max="12831" width="16.85546875" style="4" bestFit="1" customWidth="1"/>
    <col min="12832" max="12832" width="18.7109375" style="4" bestFit="1" customWidth="1"/>
    <col min="12833" max="12840" width="18.7109375" style="4" customWidth="1"/>
    <col min="12841" max="12841" width="19.5703125" style="4" customWidth="1"/>
    <col min="12842" max="12842" width="23" style="4" bestFit="1" customWidth="1"/>
    <col min="12843" max="12843" width="19.42578125" style="4" customWidth="1"/>
    <col min="12844" max="12844" width="20" style="4" bestFit="1" customWidth="1"/>
    <col min="12845" max="12845" width="22" style="4" bestFit="1" customWidth="1"/>
    <col min="12846" max="12846" width="24.28515625" style="4" bestFit="1" customWidth="1"/>
    <col min="12847" max="12847" width="22.7109375" style="4" bestFit="1" customWidth="1"/>
    <col min="12848" max="12850" width="24.28515625" style="4" bestFit="1" customWidth="1"/>
    <col min="12851" max="12852" width="12.7109375" style="4" bestFit="1" customWidth="1"/>
    <col min="12853" max="12853" width="15.5703125" style="4" bestFit="1" customWidth="1"/>
    <col min="12854" max="13021" width="11.42578125" style="4"/>
    <col min="13022" max="13022" width="4.42578125" style="4" bestFit="1" customWidth="1"/>
    <col min="13023" max="13023" width="5.5703125" style="4" bestFit="1" customWidth="1"/>
    <col min="13024" max="13024" width="14.140625" style="4" bestFit="1" customWidth="1"/>
    <col min="13025" max="13026" width="14.140625" style="4" customWidth="1"/>
    <col min="13027" max="13027" width="4.5703125" style="4" customWidth="1"/>
    <col min="13028" max="13028" width="10.28515625" style="4" bestFit="1" customWidth="1"/>
    <col min="13029" max="13029" width="13" style="4" customWidth="1"/>
    <col min="13030" max="13030" width="6" style="4" bestFit="1" customWidth="1"/>
    <col min="13031" max="13031" width="17.5703125" style="4" bestFit="1" customWidth="1"/>
    <col min="13032" max="13032" width="15.42578125" style="4" bestFit="1" customWidth="1"/>
    <col min="13033" max="13033" width="11.42578125" style="4" customWidth="1"/>
    <col min="13034" max="13034" width="11.140625" style="4" customWidth="1"/>
    <col min="13035" max="13035" width="11.7109375" style="4" bestFit="1" customWidth="1"/>
    <col min="13036" max="13036" width="10.140625" style="4" bestFit="1" customWidth="1"/>
    <col min="13037" max="13037" width="15.42578125" style="4" bestFit="1" customWidth="1"/>
    <col min="13038" max="13038" width="10" style="4" bestFit="1" customWidth="1"/>
    <col min="13039" max="13039" width="11.7109375" style="4" bestFit="1" customWidth="1"/>
    <col min="13040" max="13040" width="10.85546875" style="4" bestFit="1" customWidth="1"/>
    <col min="13041" max="13042" width="10" style="4" bestFit="1" customWidth="1"/>
    <col min="13043" max="13044" width="10.85546875" style="4" bestFit="1" customWidth="1"/>
    <col min="13045" max="13045" width="15" style="4" customWidth="1"/>
    <col min="13046" max="13046" width="9.85546875" style="4" customWidth="1"/>
    <col min="13047" max="13047" width="10.7109375" style="4" bestFit="1" customWidth="1"/>
    <col min="13048" max="13048" width="7.7109375" style="4" customWidth="1"/>
    <col min="13049" max="13049" width="8.28515625" style="4" customWidth="1"/>
    <col min="13050" max="13050" width="11.42578125" style="4" customWidth="1"/>
    <col min="13051" max="13051" width="17.28515625" style="4" bestFit="1" customWidth="1"/>
    <col min="13052" max="13052" width="15.42578125" style="4" bestFit="1" customWidth="1"/>
    <col min="13053" max="13053" width="17.28515625" style="4" bestFit="1" customWidth="1"/>
    <col min="13054" max="13054" width="17.28515625" style="4" customWidth="1"/>
    <col min="13055" max="13055" width="17.28515625" style="4" bestFit="1" customWidth="1"/>
    <col min="13056" max="13056" width="16.85546875" style="4" customWidth="1"/>
    <col min="13057" max="13057" width="16.85546875" style="4" bestFit="1" customWidth="1"/>
    <col min="13058" max="13058" width="19.140625" style="4" customWidth="1"/>
    <col min="13059" max="13059" width="18.140625" style="4" customWidth="1"/>
    <col min="13060" max="13060" width="24.140625" style="4" bestFit="1" customWidth="1"/>
    <col min="13061" max="13061" width="25.140625" style="4" customWidth="1"/>
    <col min="13062" max="13062" width="21" style="4" customWidth="1"/>
    <col min="13063" max="13063" width="23" style="4" customWidth="1"/>
    <col min="13064" max="13064" width="5.85546875" style="4" customWidth="1"/>
    <col min="13065" max="13065" width="26" style="4" customWidth="1"/>
    <col min="13066" max="13066" width="26.7109375" style="4" customWidth="1"/>
    <col min="13067" max="13067" width="22" style="4" customWidth="1"/>
    <col min="13068" max="13078" width="16.85546875" style="4" bestFit="1" customWidth="1"/>
    <col min="13079" max="13079" width="19.5703125" style="4" bestFit="1" customWidth="1"/>
    <col min="13080" max="13082" width="16.85546875" style="4" bestFit="1" customWidth="1"/>
    <col min="13083" max="13083" width="18" style="4" bestFit="1" customWidth="1"/>
    <col min="13084" max="13087" width="16.85546875" style="4" bestFit="1" customWidth="1"/>
    <col min="13088" max="13088" width="18.7109375" style="4" bestFit="1" customWidth="1"/>
    <col min="13089" max="13096" width="18.7109375" style="4" customWidth="1"/>
    <col min="13097" max="13097" width="19.5703125" style="4" customWidth="1"/>
    <col min="13098" max="13098" width="23" style="4" bestFit="1" customWidth="1"/>
    <col min="13099" max="13099" width="19.42578125" style="4" customWidth="1"/>
    <col min="13100" max="13100" width="20" style="4" bestFit="1" customWidth="1"/>
    <col min="13101" max="13101" width="22" style="4" bestFit="1" customWidth="1"/>
    <col min="13102" max="13102" width="24.28515625" style="4" bestFit="1" customWidth="1"/>
    <col min="13103" max="13103" width="22.7109375" style="4" bestFit="1" customWidth="1"/>
    <col min="13104" max="13106" width="24.28515625" style="4" bestFit="1" customWidth="1"/>
    <col min="13107" max="13108" width="12.7109375" style="4" bestFit="1" customWidth="1"/>
    <col min="13109" max="13109" width="15.5703125" style="4" bestFit="1" customWidth="1"/>
    <col min="13110" max="13277" width="11.42578125" style="4"/>
    <col min="13278" max="13278" width="4.42578125" style="4" bestFit="1" customWidth="1"/>
    <col min="13279" max="13279" width="5.5703125" style="4" bestFit="1" customWidth="1"/>
    <col min="13280" max="13280" width="14.140625" style="4" bestFit="1" customWidth="1"/>
    <col min="13281" max="13282" width="14.140625" style="4" customWidth="1"/>
    <col min="13283" max="13283" width="4.5703125" style="4" customWidth="1"/>
    <col min="13284" max="13284" width="10.28515625" style="4" bestFit="1" customWidth="1"/>
    <col min="13285" max="13285" width="13" style="4" customWidth="1"/>
    <col min="13286" max="13286" width="6" style="4" bestFit="1" customWidth="1"/>
    <col min="13287" max="13287" width="17.5703125" style="4" bestFit="1" customWidth="1"/>
    <col min="13288" max="13288" width="15.42578125" style="4" bestFit="1" customWidth="1"/>
    <col min="13289" max="13289" width="11.42578125" style="4" customWidth="1"/>
    <col min="13290" max="13290" width="11.140625" style="4" customWidth="1"/>
    <col min="13291" max="13291" width="11.7109375" style="4" bestFit="1" customWidth="1"/>
    <col min="13292" max="13292" width="10.140625" style="4" bestFit="1" customWidth="1"/>
    <col min="13293" max="13293" width="15.42578125" style="4" bestFit="1" customWidth="1"/>
    <col min="13294" max="13294" width="10" style="4" bestFit="1" customWidth="1"/>
    <col min="13295" max="13295" width="11.7109375" style="4" bestFit="1" customWidth="1"/>
    <col min="13296" max="13296" width="10.85546875" style="4" bestFit="1" customWidth="1"/>
    <col min="13297" max="13298" width="10" style="4" bestFit="1" customWidth="1"/>
    <col min="13299" max="13300" width="10.85546875" style="4" bestFit="1" customWidth="1"/>
    <col min="13301" max="13301" width="15" style="4" customWidth="1"/>
    <col min="13302" max="13302" width="9.85546875" style="4" customWidth="1"/>
    <col min="13303" max="13303" width="10.7109375" style="4" bestFit="1" customWidth="1"/>
    <col min="13304" max="13304" width="7.7109375" style="4" customWidth="1"/>
    <col min="13305" max="13305" width="8.28515625" style="4" customWidth="1"/>
    <col min="13306" max="13306" width="11.42578125" style="4" customWidth="1"/>
    <col min="13307" max="13307" width="17.28515625" style="4" bestFit="1" customWidth="1"/>
    <col min="13308" max="13308" width="15.42578125" style="4" bestFit="1" customWidth="1"/>
    <col min="13309" max="13309" width="17.28515625" style="4" bestFit="1" customWidth="1"/>
    <col min="13310" max="13310" width="17.28515625" style="4" customWidth="1"/>
    <col min="13311" max="13311" width="17.28515625" style="4" bestFit="1" customWidth="1"/>
    <col min="13312" max="13312" width="16.85546875" style="4" customWidth="1"/>
    <col min="13313" max="13313" width="16.85546875" style="4" bestFit="1" customWidth="1"/>
    <col min="13314" max="13314" width="19.140625" style="4" customWidth="1"/>
    <col min="13315" max="13315" width="18.140625" style="4" customWidth="1"/>
    <col min="13316" max="13316" width="24.140625" style="4" bestFit="1" customWidth="1"/>
    <col min="13317" max="13317" width="25.140625" style="4" customWidth="1"/>
    <col min="13318" max="13318" width="21" style="4" customWidth="1"/>
    <col min="13319" max="13319" width="23" style="4" customWidth="1"/>
    <col min="13320" max="13320" width="5.85546875" style="4" customWidth="1"/>
    <col min="13321" max="13321" width="26" style="4" customWidth="1"/>
    <col min="13322" max="13322" width="26.7109375" style="4" customWidth="1"/>
    <col min="13323" max="13323" width="22" style="4" customWidth="1"/>
    <col min="13324" max="13334" width="16.85546875" style="4" bestFit="1" customWidth="1"/>
    <col min="13335" max="13335" width="19.5703125" style="4" bestFit="1" customWidth="1"/>
    <col min="13336" max="13338" width="16.85546875" style="4" bestFit="1" customWidth="1"/>
    <col min="13339" max="13339" width="18" style="4" bestFit="1" customWidth="1"/>
    <col min="13340" max="13343" width="16.85546875" style="4" bestFit="1" customWidth="1"/>
    <col min="13344" max="13344" width="18.7109375" style="4" bestFit="1" customWidth="1"/>
    <col min="13345" max="13352" width="18.7109375" style="4" customWidth="1"/>
    <col min="13353" max="13353" width="19.5703125" style="4" customWidth="1"/>
    <col min="13354" max="13354" width="23" style="4" bestFit="1" customWidth="1"/>
    <col min="13355" max="13355" width="19.42578125" style="4" customWidth="1"/>
    <col min="13356" max="13356" width="20" style="4" bestFit="1" customWidth="1"/>
    <col min="13357" max="13357" width="22" style="4" bestFit="1" customWidth="1"/>
    <col min="13358" max="13358" width="24.28515625" style="4" bestFit="1" customWidth="1"/>
    <col min="13359" max="13359" width="22.7109375" style="4" bestFit="1" customWidth="1"/>
    <col min="13360" max="13362" width="24.28515625" style="4" bestFit="1" customWidth="1"/>
    <col min="13363" max="13364" width="12.7109375" style="4" bestFit="1" customWidth="1"/>
    <col min="13365" max="13365" width="15.5703125" style="4" bestFit="1" customWidth="1"/>
    <col min="13366" max="13533" width="11.42578125" style="4"/>
    <col min="13534" max="13534" width="4.42578125" style="4" bestFit="1" customWidth="1"/>
    <col min="13535" max="13535" width="5.5703125" style="4" bestFit="1" customWidth="1"/>
    <col min="13536" max="13536" width="14.140625" style="4" bestFit="1" customWidth="1"/>
    <col min="13537" max="13538" width="14.140625" style="4" customWidth="1"/>
    <col min="13539" max="13539" width="4.5703125" style="4" customWidth="1"/>
    <col min="13540" max="13540" width="10.28515625" style="4" bestFit="1" customWidth="1"/>
    <col min="13541" max="13541" width="13" style="4" customWidth="1"/>
    <col min="13542" max="13542" width="6" style="4" bestFit="1" customWidth="1"/>
    <col min="13543" max="13543" width="17.5703125" style="4" bestFit="1" customWidth="1"/>
    <col min="13544" max="13544" width="15.42578125" style="4" bestFit="1" customWidth="1"/>
    <col min="13545" max="13545" width="11.42578125" style="4" customWidth="1"/>
    <col min="13546" max="13546" width="11.140625" style="4" customWidth="1"/>
    <col min="13547" max="13547" width="11.7109375" style="4" bestFit="1" customWidth="1"/>
    <col min="13548" max="13548" width="10.140625" style="4" bestFit="1" customWidth="1"/>
    <col min="13549" max="13549" width="15.42578125" style="4" bestFit="1" customWidth="1"/>
    <col min="13550" max="13550" width="10" style="4" bestFit="1" customWidth="1"/>
    <col min="13551" max="13551" width="11.7109375" style="4" bestFit="1" customWidth="1"/>
    <col min="13552" max="13552" width="10.85546875" style="4" bestFit="1" customWidth="1"/>
    <col min="13553" max="13554" width="10" style="4" bestFit="1" customWidth="1"/>
    <col min="13555" max="13556" width="10.85546875" style="4" bestFit="1" customWidth="1"/>
    <col min="13557" max="13557" width="15" style="4" customWidth="1"/>
    <col min="13558" max="13558" width="9.85546875" style="4" customWidth="1"/>
    <col min="13559" max="13559" width="10.7109375" style="4" bestFit="1" customWidth="1"/>
    <col min="13560" max="13560" width="7.7109375" style="4" customWidth="1"/>
    <col min="13561" max="13561" width="8.28515625" style="4" customWidth="1"/>
    <col min="13562" max="13562" width="11.42578125" style="4" customWidth="1"/>
    <col min="13563" max="13563" width="17.28515625" style="4" bestFit="1" customWidth="1"/>
    <col min="13564" max="13564" width="15.42578125" style="4" bestFit="1" customWidth="1"/>
    <col min="13565" max="13565" width="17.28515625" style="4" bestFit="1" customWidth="1"/>
    <col min="13566" max="13566" width="17.28515625" style="4" customWidth="1"/>
    <col min="13567" max="13567" width="17.28515625" style="4" bestFit="1" customWidth="1"/>
    <col min="13568" max="13568" width="16.85546875" style="4" customWidth="1"/>
    <col min="13569" max="13569" width="16.85546875" style="4" bestFit="1" customWidth="1"/>
    <col min="13570" max="13570" width="19.140625" style="4" customWidth="1"/>
    <col min="13571" max="13571" width="18.140625" style="4" customWidth="1"/>
    <col min="13572" max="13572" width="24.140625" style="4" bestFit="1" customWidth="1"/>
    <col min="13573" max="13573" width="25.140625" style="4" customWidth="1"/>
    <col min="13574" max="13574" width="21" style="4" customWidth="1"/>
    <col min="13575" max="13575" width="23" style="4" customWidth="1"/>
    <col min="13576" max="13576" width="5.85546875" style="4" customWidth="1"/>
    <col min="13577" max="13577" width="26" style="4" customWidth="1"/>
    <col min="13578" max="13578" width="26.7109375" style="4" customWidth="1"/>
    <col min="13579" max="13579" width="22" style="4" customWidth="1"/>
    <col min="13580" max="13590" width="16.85546875" style="4" bestFit="1" customWidth="1"/>
    <col min="13591" max="13591" width="19.5703125" style="4" bestFit="1" customWidth="1"/>
    <col min="13592" max="13594" width="16.85546875" style="4" bestFit="1" customWidth="1"/>
    <col min="13595" max="13595" width="18" style="4" bestFit="1" customWidth="1"/>
    <col min="13596" max="13599" width="16.85546875" style="4" bestFit="1" customWidth="1"/>
    <col min="13600" max="13600" width="18.7109375" style="4" bestFit="1" customWidth="1"/>
    <col min="13601" max="13608" width="18.7109375" style="4" customWidth="1"/>
    <col min="13609" max="13609" width="19.5703125" style="4" customWidth="1"/>
    <col min="13610" max="13610" width="23" style="4" bestFit="1" customWidth="1"/>
    <col min="13611" max="13611" width="19.42578125" style="4" customWidth="1"/>
    <col min="13612" max="13612" width="20" style="4" bestFit="1" customWidth="1"/>
    <col min="13613" max="13613" width="22" style="4" bestFit="1" customWidth="1"/>
    <col min="13614" max="13614" width="24.28515625" style="4" bestFit="1" customWidth="1"/>
    <col min="13615" max="13615" width="22.7109375" style="4" bestFit="1" customWidth="1"/>
    <col min="13616" max="13618" width="24.28515625" style="4" bestFit="1" customWidth="1"/>
    <col min="13619" max="13620" width="12.7109375" style="4" bestFit="1" customWidth="1"/>
    <col min="13621" max="13621" width="15.5703125" style="4" bestFit="1" customWidth="1"/>
    <col min="13622" max="13789" width="11.42578125" style="4"/>
    <col min="13790" max="13790" width="4.42578125" style="4" bestFit="1" customWidth="1"/>
    <col min="13791" max="13791" width="5.5703125" style="4" bestFit="1" customWidth="1"/>
    <col min="13792" max="13792" width="14.140625" style="4" bestFit="1" customWidth="1"/>
    <col min="13793" max="13794" width="14.140625" style="4" customWidth="1"/>
    <col min="13795" max="13795" width="4.5703125" style="4" customWidth="1"/>
    <col min="13796" max="13796" width="10.28515625" style="4" bestFit="1" customWidth="1"/>
    <col min="13797" max="13797" width="13" style="4" customWidth="1"/>
    <col min="13798" max="13798" width="6" style="4" bestFit="1" customWidth="1"/>
    <col min="13799" max="13799" width="17.5703125" style="4" bestFit="1" customWidth="1"/>
    <col min="13800" max="13800" width="15.42578125" style="4" bestFit="1" customWidth="1"/>
    <col min="13801" max="13801" width="11.42578125" style="4" customWidth="1"/>
    <col min="13802" max="13802" width="11.140625" style="4" customWidth="1"/>
    <col min="13803" max="13803" width="11.7109375" style="4" bestFit="1" customWidth="1"/>
    <col min="13804" max="13804" width="10.140625" style="4" bestFit="1" customWidth="1"/>
    <col min="13805" max="13805" width="15.42578125" style="4" bestFit="1" customWidth="1"/>
    <col min="13806" max="13806" width="10" style="4" bestFit="1" customWidth="1"/>
    <col min="13807" max="13807" width="11.7109375" style="4" bestFit="1" customWidth="1"/>
    <col min="13808" max="13808" width="10.85546875" style="4" bestFit="1" customWidth="1"/>
    <col min="13809" max="13810" width="10" style="4" bestFit="1" customWidth="1"/>
    <col min="13811" max="13812" width="10.85546875" style="4" bestFit="1" customWidth="1"/>
    <col min="13813" max="13813" width="15" style="4" customWidth="1"/>
    <col min="13814" max="13814" width="9.85546875" style="4" customWidth="1"/>
    <col min="13815" max="13815" width="10.7109375" style="4" bestFit="1" customWidth="1"/>
    <col min="13816" max="13816" width="7.7109375" style="4" customWidth="1"/>
    <col min="13817" max="13817" width="8.28515625" style="4" customWidth="1"/>
    <col min="13818" max="13818" width="11.42578125" style="4" customWidth="1"/>
    <col min="13819" max="13819" width="17.28515625" style="4" bestFit="1" customWidth="1"/>
    <col min="13820" max="13820" width="15.42578125" style="4" bestFit="1" customWidth="1"/>
    <col min="13821" max="13821" width="17.28515625" style="4" bestFit="1" customWidth="1"/>
    <col min="13822" max="13822" width="17.28515625" style="4" customWidth="1"/>
    <col min="13823" max="13823" width="17.28515625" style="4" bestFit="1" customWidth="1"/>
    <col min="13824" max="13824" width="16.85546875" style="4" customWidth="1"/>
    <col min="13825" max="13825" width="16.85546875" style="4" bestFit="1" customWidth="1"/>
    <col min="13826" max="13826" width="19.140625" style="4" customWidth="1"/>
    <col min="13827" max="13827" width="18.140625" style="4" customWidth="1"/>
    <col min="13828" max="13828" width="24.140625" style="4" bestFit="1" customWidth="1"/>
    <col min="13829" max="13829" width="25.140625" style="4" customWidth="1"/>
    <col min="13830" max="13830" width="21" style="4" customWidth="1"/>
    <col min="13831" max="13831" width="23" style="4" customWidth="1"/>
    <col min="13832" max="13832" width="5.85546875" style="4" customWidth="1"/>
    <col min="13833" max="13833" width="26" style="4" customWidth="1"/>
    <col min="13834" max="13834" width="26.7109375" style="4" customWidth="1"/>
    <col min="13835" max="13835" width="22" style="4" customWidth="1"/>
    <col min="13836" max="13846" width="16.85546875" style="4" bestFit="1" customWidth="1"/>
    <col min="13847" max="13847" width="19.5703125" style="4" bestFit="1" customWidth="1"/>
    <col min="13848" max="13850" width="16.85546875" style="4" bestFit="1" customWidth="1"/>
    <col min="13851" max="13851" width="18" style="4" bestFit="1" customWidth="1"/>
    <col min="13852" max="13855" width="16.85546875" style="4" bestFit="1" customWidth="1"/>
    <col min="13856" max="13856" width="18.7109375" style="4" bestFit="1" customWidth="1"/>
    <col min="13857" max="13864" width="18.7109375" style="4" customWidth="1"/>
    <col min="13865" max="13865" width="19.5703125" style="4" customWidth="1"/>
    <col min="13866" max="13866" width="23" style="4" bestFit="1" customWidth="1"/>
    <col min="13867" max="13867" width="19.42578125" style="4" customWidth="1"/>
    <col min="13868" max="13868" width="20" style="4" bestFit="1" customWidth="1"/>
    <col min="13869" max="13869" width="22" style="4" bestFit="1" customWidth="1"/>
    <col min="13870" max="13870" width="24.28515625" style="4" bestFit="1" customWidth="1"/>
    <col min="13871" max="13871" width="22.7109375" style="4" bestFit="1" customWidth="1"/>
    <col min="13872" max="13874" width="24.28515625" style="4" bestFit="1" customWidth="1"/>
    <col min="13875" max="13876" width="12.7109375" style="4" bestFit="1" customWidth="1"/>
    <col min="13877" max="13877" width="15.5703125" style="4" bestFit="1" customWidth="1"/>
    <col min="13878" max="14045" width="11.42578125" style="4"/>
    <col min="14046" max="14046" width="4.42578125" style="4" bestFit="1" customWidth="1"/>
    <col min="14047" max="14047" width="5.5703125" style="4" bestFit="1" customWidth="1"/>
    <col min="14048" max="14048" width="14.140625" style="4" bestFit="1" customWidth="1"/>
    <col min="14049" max="14050" width="14.140625" style="4" customWidth="1"/>
    <col min="14051" max="14051" width="4.5703125" style="4" customWidth="1"/>
    <col min="14052" max="14052" width="10.28515625" style="4" bestFit="1" customWidth="1"/>
    <col min="14053" max="14053" width="13" style="4" customWidth="1"/>
    <col min="14054" max="14054" width="6" style="4" bestFit="1" customWidth="1"/>
    <col min="14055" max="14055" width="17.5703125" style="4" bestFit="1" customWidth="1"/>
    <col min="14056" max="14056" width="15.42578125" style="4" bestFit="1" customWidth="1"/>
    <col min="14057" max="14057" width="11.42578125" style="4" customWidth="1"/>
    <col min="14058" max="14058" width="11.140625" style="4" customWidth="1"/>
    <col min="14059" max="14059" width="11.7109375" style="4" bestFit="1" customWidth="1"/>
    <col min="14060" max="14060" width="10.140625" style="4" bestFit="1" customWidth="1"/>
    <col min="14061" max="14061" width="15.42578125" style="4" bestFit="1" customWidth="1"/>
    <col min="14062" max="14062" width="10" style="4" bestFit="1" customWidth="1"/>
    <col min="14063" max="14063" width="11.7109375" style="4" bestFit="1" customWidth="1"/>
    <col min="14064" max="14064" width="10.85546875" style="4" bestFit="1" customWidth="1"/>
    <col min="14065" max="14066" width="10" style="4" bestFit="1" customWidth="1"/>
    <col min="14067" max="14068" width="10.85546875" style="4" bestFit="1" customWidth="1"/>
    <col min="14069" max="14069" width="15" style="4" customWidth="1"/>
    <col min="14070" max="14070" width="9.85546875" style="4" customWidth="1"/>
    <col min="14071" max="14071" width="10.7109375" style="4" bestFit="1" customWidth="1"/>
    <col min="14072" max="14072" width="7.7109375" style="4" customWidth="1"/>
    <col min="14073" max="14073" width="8.28515625" style="4" customWidth="1"/>
    <col min="14074" max="14074" width="11.42578125" style="4" customWidth="1"/>
    <col min="14075" max="14075" width="17.28515625" style="4" bestFit="1" customWidth="1"/>
    <col min="14076" max="14076" width="15.42578125" style="4" bestFit="1" customWidth="1"/>
    <col min="14077" max="14077" width="17.28515625" style="4" bestFit="1" customWidth="1"/>
    <col min="14078" max="14078" width="17.28515625" style="4" customWidth="1"/>
    <col min="14079" max="14079" width="17.28515625" style="4" bestFit="1" customWidth="1"/>
    <col min="14080" max="14080" width="16.85546875" style="4" customWidth="1"/>
    <col min="14081" max="14081" width="16.85546875" style="4" bestFit="1" customWidth="1"/>
    <col min="14082" max="14082" width="19.140625" style="4" customWidth="1"/>
    <col min="14083" max="14083" width="18.140625" style="4" customWidth="1"/>
    <col min="14084" max="14084" width="24.140625" style="4" bestFit="1" customWidth="1"/>
    <col min="14085" max="14085" width="25.140625" style="4" customWidth="1"/>
    <col min="14086" max="14086" width="21" style="4" customWidth="1"/>
    <col min="14087" max="14087" width="23" style="4" customWidth="1"/>
    <col min="14088" max="14088" width="5.85546875" style="4" customWidth="1"/>
    <col min="14089" max="14089" width="26" style="4" customWidth="1"/>
    <col min="14090" max="14090" width="26.7109375" style="4" customWidth="1"/>
    <col min="14091" max="14091" width="22" style="4" customWidth="1"/>
    <col min="14092" max="14102" width="16.85546875" style="4" bestFit="1" customWidth="1"/>
    <col min="14103" max="14103" width="19.5703125" style="4" bestFit="1" customWidth="1"/>
    <col min="14104" max="14106" width="16.85546875" style="4" bestFit="1" customWidth="1"/>
    <col min="14107" max="14107" width="18" style="4" bestFit="1" customWidth="1"/>
    <col min="14108" max="14111" width="16.85546875" style="4" bestFit="1" customWidth="1"/>
    <col min="14112" max="14112" width="18.7109375" style="4" bestFit="1" customWidth="1"/>
    <col min="14113" max="14120" width="18.7109375" style="4" customWidth="1"/>
    <col min="14121" max="14121" width="19.5703125" style="4" customWidth="1"/>
    <col min="14122" max="14122" width="23" style="4" bestFit="1" customWidth="1"/>
    <col min="14123" max="14123" width="19.42578125" style="4" customWidth="1"/>
    <col min="14124" max="14124" width="20" style="4" bestFit="1" customWidth="1"/>
    <col min="14125" max="14125" width="22" style="4" bestFit="1" customWidth="1"/>
    <col min="14126" max="14126" width="24.28515625" style="4" bestFit="1" customWidth="1"/>
    <col min="14127" max="14127" width="22.7109375" style="4" bestFit="1" customWidth="1"/>
    <col min="14128" max="14130" width="24.28515625" style="4" bestFit="1" customWidth="1"/>
    <col min="14131" max="14132" width="12.7109375" style="4" bestFit="1" customWidth="1"/>
    <col min="14133" max="14133" width="15.5703125" style="4" bestFit="1" customWidth="1"/>
    <col min="14134" max="14301" width="11.42578125" style="4"/>
    <col min="14302" max="14302" width="4.42578125" style="4" bestFit="1" customWidth="1"/>
    <col min="14303" max="14303" width="5.5703125" style="4" bestFit="1" customWidth="1"/>
    <col min="14304" max="14304" width="14.140625" style="4" bestFit="1" customWidth="1"/>
    <col min="14305" max="14306" width="14.140625" style="4" customWidth="1"/>
    <col min="14307" max="14307" width="4.5703125" style="4" customWidth="1"/>
    <col min="14308" max="14308" width="10.28515625" style="4" bestFit="1" customWidth="1"/>
    <col min="14309" max="14309" width="13" style="4" customWidth="1"/>
    <col min="14310" max="14310" width="6" style="4" bestFit="1" customWidth="1"/>
    <col min="14311" max="14311" width="17.5703125" style="4" bestFit="1" customWidth="1"/>
    <col min="14312" max="14312" width="15.42578125" style="4" bestFit="1" customWidth="1"/>
    <col min="14313" max="14313" width="11.42578125" style="4" customWidth="1"/>
    <col min="14314" max="14314" width="11.140625" style="4" customWidth="1"/>
    <col min="14315" max="14315" width="11.7109375" style="4" bestFit="1" customWidth="1"/>
    <col min="14316" max="14316" width="10.140625" style="4" bestFit="1" customWidth="1"/>
    <col min="14317" max="14317" width="15.42578125" style="4" bestFit="1" customWidth="1"/>
    <col min="14318" max="14318" width="10" style="4" bestFit="1" customWidth="1"/>
    <col min="14319" max="14319" width="11.7109375" style="4" bestFit="1" customWidth="1"/>
    <col min="14320" max="14320" width="10.85546875" style="4" bestFit="1" customWidth="1"/>
    <col min="14321" max="14322" width="10" style="4" bestFit="1" customWidth="1"/>
    <col min="14323" max="14324" width="10.85546875" style="4" bestFit="1" customWidth="1"/>
    <col min="14325" max="14325" width="15" style="4" customWidth="1"/>
    <col min="14326" max="14326" width="9.85546875" style="4" customWidth="1"/>
    <col min="14327" max="14327" width="10.7109375" style="4" bestFit="1" customWidth="1"/>
    <col min="14328" max="14328" width="7.7109375" style="4" customWidth="1"/>
    <col min="14329" max="14329" width="8.28515625" style="4" customWidth="1"/>
    <col min="14330" max="14330" width="11.42578125" style="4" customWidth="1"/>
    <col min="14331" max="14331" width="17.28515625" style="4" bestFit="1" customWidth="1"/>
    <col min="14332" max="14332" width="15.42578125" style="4" bestFit="1" customWidth="1"/>
    <col min="14333" max="14333" width="17.28515625" style="4" bestFit="1" customWidth="1"/>
    <col min="14334" max="14334" width="17.28515625" style="4" customWidth="1"/>
    <col min="14335" max="14335" width="17.28515625" style="4" bestFit="1" customWidth="1"/>
    <col min="14336" max="14336" width="16.85546875" style="4" customWidth="1"/>
    <col min="14337" max="14337" width="16.85546875" style="4" bestFit="1" customWidth="1"/>
    <col min="14338" max="14338" width="19.140625" style="4" customWidth="1"/>
    <col min="14339" max="14339" width="18.140625" style="4" customWidth="1"/>
    <col min="14340" max="14340" width="24.140625" style="4" bestFit="1" customWidth="1"/>
    <col min="14341" max="14341" width="25.140625" style="4" customWidth="1"/>
    <col min="14342" max="14342" width="21" style="4" customWidth="1"/>
    <col min="14343" max="14343" width="23" style="4" customWidth="1"/>
    <col min="14344" max="14344" width="5.85546875" style="4" customWidth="1"/>
    <col min="14345" max="14345" width="26" style="4" customWidth="1"/>
    <col min="14346" max="14346" width="26.7109375" style="4" customWidth="1"/>
    <col min="14347" max="14347" width="22" style="4" customWidth="1"/>
    <col min="14348" max="14358" width="16.85546875" style="4" bestFit="1" customWidth="1"/>
    <col min="14359" max="14359" width="19.5703125" style="4" bestFit="1" customWidth="1"/>
    <col min="14360" max="14362" width="16.85546875" style="4" bestFit="1" customWidth="1"/>
    <col min="14363" max="14363" width="18" style="4" bestFit="1" customWidth="1"/>
    <col min="14364" max="14367" width="16.85546875" style="4" bestFit="1" customWidth="1"/>
    <col min="14368" max="14368" width="18.7109375" style="4" bestFit="1" customWidth="1"/>
    <col min="14369" max="14376" width="18.7109375" style="4" customWidth="1"/>
    <col min="14377" max="14377" width="19.5703125" style="4" customWidth="1"/>
    <col min="14378" max="14378" width="23" style="4" bestFit="1" customWidth="1"/>
    <col min="14379" max="14379" width="19.42578125" style="4" customWidth="1"/>
    <col min="14380" max="14380" width="20" style="4" bestFit="1" customWidth="1"/>
    <col min="14381" max="14381" width="22" style="4" bestFit="1" customWidth="1"/>
    <col min="14382" max="14382" width="24.28515625" style="4" bestFit="1" customWidth="1"/>
    <col min="14383" max="14383" width="22.7109375" style="4" bestFit="1" customWidth="1"/>
    <col min="14384" max="14386" width="24.28515625" style="4" bestFit="1" customWidth="1"/>
    <col min="14387" max="14388" width="12.7109375" style="4" bestFit="1" customWidth="1"/>
    <col min="14389" max="14389" width="15.5703125" style="4" bestFit="1" customWidth="1"/>
    <col min="14390" max="14557" width="11.42578125" style="4"/>
    <col min="14558" max="14558" width="4.42578125" style="4" bestFit="1" customWidth="1"/>
    <col min="14559" max="14559" width="5.5703125" style="4" bestFit="1" customWidth="1"/>
    <col min="14560" max="14560" width="14.140625" style="4" bestFit="1" customWidth="1"/>
    <col min="14561" max="14562" width="14.140625" style="4" customWidth="1"/>
    <col min="14563" max="14563" width="4.5703125" style="4" customWidth="1"/>
    <col min="14564" max="14564" width="10.28515625" style="4" bestFit="1" customWidth="1"/>
    <col min="14565" max="14565" width="13" style="4" customWidth="1"/>
    <col min="14566" max="14566" width="6" style="4" bestFit="1" customWidth="1"/>
    <col min="14567" max="14567" width="17.5703125" style="4" bestFit="1" customWidth="1"/>
    <col min="14568" max="14568" width="15.42578125" style="4" bestFit="1" customWidth="1"/>
    <col min="14569" max="14569" width="11.42578125" style="4" customWidth="1"/>
    <col min="14570" max="14570" width="11.140625" style="4" customWidth="1"/>
    <col min="14571" max="14571" width="11.7109375" style="4" bestFit="1" customWidth="1"/>
    <col min="14572" max="14572" width="10.140625" style="4" bestFit="1" customWidth="1"/>
    <col min="14573" max="14573" width="15.42578125" style="4" bestFit="1" customWidth="1"/>
    <col min="14574" max="14574" width="10" style="4" bestFit="1" customWidth="1"/>
    <col min="14575" max="14575" width="11.7109375" style="4" bestFit="1" customWidth="1"/>
    <col min="14576" max="14576" width="10.85546875" style="4" bestFit="1" customWidth="1"/>
    <col min="14577" max="14578" width="10" style="4" bestFit="1" customWidth="1"/>
    <col min="14579" max="14580" width="10.85546875" style="4" bestFit="1" customWidth="1"/>
    <col min="14581" max="14581" width="15" style="4" customWidth="1"/>
    <col min="14582" max="14582" width="9.85546875" style="4" customWidth="1"/>
    <col min="14583" max="14583" width="10.7109375" style="4" bestFit="1" customWidth="1"/>
    <col min="14584" max="14584" width="7.7109375" style="4" customWidth="1"/>
    <col min="14585" max="14585" width="8.28515625" style="4" customWidth="1"/>
    <col min="14586" max="14586" width="11.42578125" style="4" customWidth="1"/>
    <col min="14587" max="14587" width="17.28515625" style="4" bestFit="1" customWidth="1"/>
    <col min="14588" max="14588" width="15.42578125" style="4" bestFit="1" customWidth="1"/>
    <col min="14589" max="14589" width="17.28515625" style="4" bestFit="1" customWidth="1"/>
    <col min="14590" max="14590" width="17.28515625" style="4" customWidth="1"/>
    <col min="14591" max="14591" width="17.28515625" style="4" bestFit="1" customWidth="1"/>
    <col min="14592" max="14592" width="16.85546875" style="4" customWidth="1"/>
    <col min="14593" max="14593" width="16.85546875" style="4" bestFit="1" customWidth="1"/>
    <col min="14594" max="14594" width="19.140625" style="4" customWidth="1"/>
    <col min="14595" max="14595" width="18.140625" style="4" customWidth="1"/>
    <col min="14596" max="14596" width="24.140625" style="4" bestFit="1" customWidth="1"/>
    <col min="14597" max="14597" width="25.140625" style="4" customWidth="1"/>
    <col min="14598" max="14598" width="21" style="4" customWidth="1"/>
    <col min="14599" max="14599" width="23" style="4" customWidth="1"/>
    <col min="14600" max="14600" width="5.85546875" style="4" customWidth="1"/>
    <col min="14601" max="14601" width="26" style="4" customWidth="1"/>
    <col min="14602" max="14602" width="26.7109375" style="4" customWidth="1"/>
    <col min="14603" max="14603" width="22" style="4" customWidth="1"/>
    <col min="14604" max="14614" width="16.85546875" style="4" bestFit="1" customWidth="1"/>
    <col min="14615" max="14615" width="19.5703125" style="4" bestFit="1" customWidth="1"/>
    <col min="14616" max="14618" width="16.85546875" style="4" bestFit="1" customWidth="1"/>
    <col min="14619" max="14619" width="18" style="4" bestFit="1" customWidth="1"/>
    <col min="14620" max="14623" width="16.85546875" style="4" bestFit="1" customWidth="1"/>
    <col min="14624" max="14624" width="18.7109375" style="4" bestFit="1" customWidth="1"/>
    <col min="14625" max="14632" width="18.7109375" style="4" customWidth="1"/>
    <col min="14633" max="14633" width="19.5703125" style="4" customWidth="1"/>
    <col min="14634" max="14634" width="23" style="4" bestFit="1" customWidth="1"/>
    <col min="14635" max="14635" width="19.42578125" style="4" customWidth="1"/>
    <col min="14636" max="14636" width="20" style="4" bestFit="1" customWidth="1"/>
    <col min="14637" max="14637" width="22" style="4" bestFit="1" customWidth="1"/>
    <col min="14638" max="14638" width="24.28515625" style="4" bestFit="1" customWidth="1"/>
    <col min="14639" max="14639" width="22.7109375" style="4" bestFit="1" customWidth="1"/>
    <col min="14640" max="14642" width="24.28515625" style="4" bestFit="1" customWidth="1"/>
    <col min="14643" max="14644" width="12.7109375" style="4" bestFit="1" customWidth="1"/>
    <col min="14645" max="14645" width="15.5703125" style="4" bestFit="1" customWidth="1"/>
    <col min="14646" max="14813" width="11.42578125" style="4"/>
    <col min="14814" max="14814" width="4.42578125" style="4" bestFit="1" customWidth="1"/>
    <col min="14815" max="14815" width="5.5703125" style="4" bestFit="1" customWidth="1"/>
    <col min="14816" max="14816" width="14.140625" style="4" bestFit="1" customWidth="1"/>
    <col min="14817" max="14818" width="14.140625" style="4" customWidth="1"/>
    <col min="14819" max="14819" width="4.5703125" style="4" customWidth="1"/>
    <col min="14820" max="14820" width="10.28515625" style="4" bestFit="1" customWidth="1"/>
    <col min="14821" max="14821" width="13" style="4" customWidth="1"/>
    <col min="14822" max="14822" width="6" style="4" bestFit="1" customWidth="1"/>
    <col min="14823" max="14823" width="17.5703125" style="4" bestFit="1" customWidth="1"/>
    <col min="14824" max="14824" width="15.42578125" style="4" bestFit="1" customWidth="1"/>
    <col min="14825" max="14825" width="11.42578125" style="4" customWidth="1"/>
    <col min="14826" max="14826" width="11.140625" style="4" customWidth="1"/>
    <col min="14827" max="14827" width="11.7109375" style="4" bestFit="1" customWidth="1"/>
    <col min="14828" max="14828" width="10.140625" style="4" bestFit="1" customWidth="1"/>
    <col min="14829" max="14829" width="15.42578125" style="4" bestFit="1" customWidth="1"/>
    <col min="14830" max="14830" width="10" style="4" bestFit="1" customWidth="1"/>
    <col min="14831" max="14831" width="11.7109375" style="4" bestFit="1" customWidth="1"/>
    <col min="14832" max="14832" width="10.85546875" style="4" bestFit="1" customWidth="1"/>
    <col min="14833" max="14834" width="10" style="4" bestFit="1" customWidth="1"/>
    <col min="14835" max="14836" width="10.85546875" style="4" bestFit="1" customWidth="1"/>
    <col min="14837" max="14837" width="15" style="4" customWidth="1"/>
    <col min="14838" max="14838" width="9.85546875" style="4" customWidth="1"/>
    <col min="14839" max="14839" width="10.7109375" style="4" bestFit="1" customWidth="1"/>
    <col min="14840" max="14840" width="7.7109375" style="4" customWidth="1"/>
    <col min="14841" max="14841" width="8.28515625" style="4" customWidth="1"/>
    <col min="14842" max="14842" width="11.42578125" style="4" customWidth="1"/>
    <col min="14843" max="14843" width="17.28515625" style="4" bestFit="1" customWidth="1"/>
    <col min="14844" max="14844" width="15.42578125" style="4" bestFit="1" customWidth="1"/>
    <col min="14845" max="14845" width="17.28515625" style="4" bestFit="1" customWidth="1"/>
    <col min="14846" max="14846" width="17.28515625" style="4" customWidth="1"/>
    <col min="14847" max="14847" width="17.28515625" style="4" bestFit="1" customWidth="1"/>
    <col min="14848" max="14848" width="16.85546875" style="4" customWidth="1"/>
    <col min="14849" max="14849" width="16.85546875" style="4" bestFit="1" customWidth="1"/>
    <col min="14850" max="14850" width="19.140625" style="4" customWidth="1"/>
    <col min="14851" max="14851" width="18.140625" style="4" customWidth="1"/>
    <col min="14852" max="14852" width="24.140625" style="4" bestFit="1" customWidth="1"/>
    <col min="14853" max="14853" width="25.140625" style="4" customWidth="1"/>
    <col min="14854" max="14854" width="21" style="4" customWidth="1"/>
    <col min="14855" max="14855" width="23" style="4" customWidth="1"/>
    <col min="14856" max="14856" width="5.85546875" style="4" customWidth="1"/>
    <col min="14857" max="14857" width="26" style="4" customWidth="1"/>
    <col min="14858" max="14858" width="26.7109375" style="4" customWidth="1"/>
    <col min="14859" max="14859" width="22" style="4" customWidth="1"/>
    <col min="14860" max="14870" width="16.85546875" style="4" bestFit="1" customWidth="1"/>
    <col min="14871" max="14871" width="19.5703125" style="4" bestFit="1" customWidth="1"/>
    <col min="14872" max="14874" width="16.85546875" style="4" bestFit="1" customWidth="1"/>
    <col min="14875" max="14875" width="18" style="4" bestFit="1" customWidth="1"/>
    <col min="14876" max="14879" width="16.85546875" style="4" bestFit="1" customWidth="1"/>
    <col min="14880" max="14880" width="18.7109375" style="4" bestFit="1" customWidth="1"/>
    <col min="14881" max="14888" width="18.7109375" style="4" customWidth="1"/>
    <col min="14889" max="14889" width="19.5703125" style="4" customWidth="1"/>
    <col min="14890" max="14890" width="23" style="4" bestFit="1" customWidth="1"/>
    <col min="14891" max="14891" width="19.42578125" style="4" customWidth="1"/>
    <col min="14892" max="14892" width="20" style="4" bestFit="1" customWidth="1"/>
    <col min="14893" max="14893" width="22" style="4" bestFit="1" customWidth="1"/>
    <col min="14894" max="14894" width="24.28515625" style="4" bestFit="1" customWidth="1"/>
    <col min="14895" max="14895" width="22.7109375" style="4" bestFit="1" customWidth="1"/>
    <col min="14896" max="14898" width="24.28515625" style="4" bestFit="1" customWidth="1"/>
    <col min="14899" max="14900" width="12.7109375" style="4" bestFit="1" customWidth="1"/>
    <col min="14901" max="14901" width="15.5703125" style="4" bestFit="1" customWidth="1"/>
    <col min="14902" max="15069" width="11.42578125" style="4"/>
    <col min="15070" max="15070" width="4.42578125" style="4" bestFit="1" customWidth="1"/>
    <col min="15071" max="15071" width="5.5703125" style="4" bestFit="1" customWidth="1"/>
    <col min="15072" max="15072" width="14.140625" style="4" bestFit="1" customWidth="1"/>
    <col min="15073" max="15074" width="14.140625" style="4" customWidth="1"/>
    <col min="15075" max="15075" width="4.5703125" style="4" customWidth="1"/>
    <col min="15076" max="15076" width="10.28515625" style="4" bestFit="1" customWidth="1"/>
    <col min="15077" max="15077" width="13" style="4" customWidth="1"/>
    <col min="15078" max="15078" width="6" style="4" bestFit="1" customWidth="1"/>
    <col min="15079" max="15079" width="17.5703125" style="4" bestFit="1" customWidth="1"/>
    <col min="15080" max="15080" width="15.42578125" style="4" bestFit="1" customWidth="1"/>
    <col min="15081" max="15081" width="11.42578125" style="4" customWidth="1"/>
    <col min="15082" max="15082" width="11.140625" style="4" customWidth="1"/>
    <col min="15083" max="15083" width="11.7109375" style="4" bestFit="1" customWidth="1"/>
    <col min="15084" max="15084" width="10.140625" style="4" bestFit="1" customWidth="1"/>
    <col min="15085" max="15085" width="15.42578125" style="4" bestFit="1" customWidth="1"/>
    <col min="15086" max="15086" width="10" style="4" bestFit="1" customWidth="1"/>
    <col min="15087" max="15087" width="11.7109375" style="4" bestFit="1" customWidth="1"/>
    <col min="15088" max="15088" width="10.85546875" style="4" bestFit="1" customWidth="1"/>
    <col min="15089" max="15090" width="10" style="4" bestFit="1" customWidth="1"/>
    <col min="15091" max="15092" width="10.85546875" style="4" bestFit="1" customWidth="1"/>
    <col min="15093" max="15093" width="15" style="4" customWidth="1"/>
    <col min="15094" max="15094" width="9.85546875" style="4" customWidth="1"/>
    <col min="15095" max="15095" width="10.7109375" style="4" bestFit="1" customWidth="1"/>
    <col min="15096" max="15096" width="7.7109375" style="4" customWidth="1"/>
    <col min="15097" max="15097" width="8.28515625" style="4" customWidth="1"/>
    <col min="15098" max="15098" width="11.42578125" style="4" customWidth="1"/>
    <col min="15099" max="15099" width="17.28515625" style="4" bestFit="1" customWidth="1"/>
    <col min="15100" max="15100" width="15.42578125" style="4" bestFit="1" customWidth="1"/>
    <col min="15101" max="15101" width="17.28515625" style="4" bestFit="1" customWidth="1"/>
    <col min="15102" max="15102" width="17.28515625" style="4" customWidth="1"/>
    <col min="15103" max="15103" width="17.28515625" style="4" bestFit="1" customWidth="1"/>
    <col min="15104" max="15104" width="16.85546875" style="4" customWidth="1"/>
    <col min="15105" max="15105" width="16.85546875" style="4" bestFit="1" customWidth="1"/>
    <col min="15106" max="15106" width="19.140625" style="4" customWidth="1"/>
    <col min="15107" max="15107" width="18.140625" style="4" customWidth="1"/>
    <col min="15108" max="15108" width="24.140625" style="4" bestFit="1" customWidth="1"/>
    <col min="15109" max="15109" width="25.140625" style="4" customWidth="1"/>
    <col min="15110" max="15110" width="21" style="4" customWidth="1"/>
    <col min="15111" max="15111" width="23" style="4" customWidth="1"/>
    <col min="15112" max="15112" width="5.85546875" style="4" customWidth="1"/>
    <col min="15113" max="15113" width="26" style="4" customWidth="1"/>
    <col min="15114" max="15114" width="26.7109375" style="4" customWidth="1"/>
    <col min="15115" max="15115" width="22" style="4" customWidth="1"/>
    <col min="15116" max="15126" width="16.85546875" style="4" bestFit="1" customWidth="1"/>
    <col min="15127" max="15127" width="19.5703125" style="4" bestFit="1" customWidth="1"/>
    <col min="15128" max="15130" width="16.85546875" style="4" bestFit="1" customWidth="1"/>
    <col min="15131" max="15131" width="18" style="4" bestFit="1" customWidth="1"/>
    <col min="15132" max="15135" width="16.85546875" style="4" bestFit="1" customWidth="1"/>
    <col min="15136" max="15136" width="18.7109375" style="4" bestFit="1" customWidth="1"/>
    <col min="15137" max="15144" width="18.7109375" style="4" customWidth="1"/>
    <col min="15145" max="15145" width="19.5703125" style="4" customWidth="1"/>
    <col min="15146" max="15146" width="23" style="4" bestFit="1" customWidth="1"/>
    <col min="15147" max="15147" width="19.42578125" style="4" customWidth="1"/>
    <col min="15148" max="15148" width="20" style="4" bestFit="1" customWidth="1"/>
    <col min="15149" max="15149" width="22" style="4" bestFit="1" customWidth="1"/>
    <col min="15150" max="15150" width="24.28515625" style="4" bestFit="1" customWidth="1"/>
    <col min="15151" max="15151" width="22.7109375" style="4" bestFit="1" customWidth="1"/>
    <col min="15152" max="15154" width="24.28515625" style="4" bestFit="1" customWidth="1"/>
    <col min="15155" max="15156" width="12.7109375" style="4" bestFit="1" customWidth="1"/>
    <col min="15157" max="15157" width="15.5703125" style="4" bestFit="1" customWidth="1"/>
    <col min="15158" max="15325" width="11.42578125" style="4"/>
    <col min="15326" max="15326" width="4.42578125" style="4" bestFit="1" customWidth="1"/>
    <col min="15327" max="15327" width="5.5703125" style="4" bestFit="1" customWidth="1"/>
    <col min="15328" max="15328" width="14.140625" style="4" bestFit="1" customWidth="1"/>
    <col min="15329" max="15330" width="14.140625" style="4" customWidth="1"/>
    <col min="15331" max="15331" width="4.5703125" style="4" customWidth="1"/>
    <col min="15332" max="15332" width="10.28515625" style="4" bestFit="1" customWidth="1"/>
    <col min="15333" max="15333" width="13" style="4" customWidth="1"/>
    <col min="15334" max="15334" width="6" style="4" bestFit="1" customWidth="1"/>
    <col min="15335" max="15335" width="17.5703125" style="4" bestFit="1" customWidth="1"/>
    <col min="15336" max="15336" width="15.42578125" style="4" bestFit="1" customWidth="1"/>
    <col min="15337" max="15337" width="11.42578125" style="4" customWidth="1"/>
    <col min="15338" max="15338" width="11.140625" style="4" customWidth="1"/>
    <col min="15339" max="15339" width="11.7109375" style="4" bestFit="1" customWidth="1"/>
    <col min="15340" max="15340" width="10.140625" style="4" bestFit="1" customWidth="1"/>
    <col min="15341" max="15341" width="15.42578125" style="4" bestFit="1" customWidth="1"/>
    <col min="15342" max="15342" width="10" style="4" bestFit="1" customWidth="1"/>
    <col min="15343" max="15343" width="11.7109375" style="4" bestFit="1" customWidth="1"/>
    <col min="15344" max="15344" width="10.85546875" style="4" bestFit="1" customWidth="1"/>
    <col min="15345" max="15346" width="10" style="4" bestFit="1" customWidth="1"/>
    <col min="15347" max="15348" width="10.85546875" style="4" bestFit="1" customWidth="1"/>
    <col min="15349" max="15349" width="15" style="4" customWidth="1"/>
    <col min="15350" max="15350" width="9.85546875" style="4" customWidth="1"/>
    <col min="15351" max="15351" width="10.7109375" style="4" bestFit="1" customWidth="1"/>
    <col min="15352" max="15352" width="7.7109375" style="4" customWidth="1"/>
    <col min="15353" max="15353" width="8.28515625" style="4" customWidth="1"/>
    <col min="15354" max="15354" width="11.42578125" style="4" customWidth="1"/>
    <col min="15355" max="15355" width="17.28515625" style="4" bestFit="1" customWidth="1"/>
    <col min="15356" max="15356" width="15.42578125" style="4" bestFit="1" customWidth="1"/>
    <col min="15357" max="15357" width="17.28515625" style="4" bestFit="1" customWidth="1"/>
    <col min="15358" max="15358" width="17.28515625" style="4" customWidth="1"/>
    <col min="15359" max="15359" width="17.28515625" style="4" bestFit="1" customWidth="1"/>
    <col min="15360" max="15360" width="16.85546875" style="4" customWidth="1"/>
    <col min="15361" max="15361" width="16.85546875" style="4" bestFit="1" customWidth="1"/>
    <col min="15362" max="15362" width="19.140625" style="4" customWidth="1"/>
    <col min="15363" max="15363" width="18.140625" style="4" customWidth="1"/>
    <col min="15364" max="15364" width="24.140625" style="4" bestFit="1" customWidth="1"/>
    <col min="15365" max="15365" width="25.140625" style="4" customWidth="1"/>
    <col min="15366" max="15366" width="21" style="4" customWidth="1"/>
    <col min="15367" max="15367" width="23" style="4" customWidth="1"/>
    <col min="15368" max="15368" width="5.85546875" style="4" customWidth="1"/>
    <col min="15369" max="15369" width="26" style="4" customWidth="1"/>
    <col min="15370" max="15370" width="26.7109375" style="4" customWidth="1"/>
    <col min="15371" max="15371" width="22" style="4" customWidth="1"/>
    <col min="15372" max="15382" width="16.85546875" style="4" bestFit="1" customWidth="1"/>
    <col min="15383" max="15383" width="19.5703125" style="4" bestFit="1" customWidth="1"/>
    <col min="15384" max="15386" width="16.85546875" style="4" bestFit="1" customWidth="1"/>
    <col min="15387" max="15387" width="18" style="4" bestFit="1" customWidth="1"/>
    <col min="15388" max="15391" width="16.85546875" style="4" bestFit="1" customWidth="1"/>
    <col min="15392" max="15392" width="18.7109375" style="4" bestFit="1" customWidth="1"/>
    <col min="15393" max="15400" width="18.7109375" style="4" customWidth="1"/>
    <col min="15401" max="15401" width="19.5703125" style="4" customWidth="1"/>
    <col min="15402" max="15402" width="23" style="4" bestFit="1" customWidth="1"/>
    <col min="15403" max="15403" width="19.42578125" style="4" customWidth="1"/>
    <col min="15404" max="15404" width="20" style="4" bestFit="1" customWidth="1"/>
    <col min="15405" max="15405" width="22" style="4" bestFit="1" customWidth="1"/>
    <col min="15406" max="15406" width="24.28515625" style="4" bestFit="1" customWidth="1"/>
    <col min="15407" max="15407" width="22.7109375" style="4" bestFit="1" customWidth="1"/>
    <col min="15408" max="15410" width="24.28515625" style="4" bestFit="1" customWidth="1"/>
    <col min="15411" max="15412" width="12.7109375" style="4" bestFit="1" customWidth="1"/>
    <col min="15413" max="15413" width="15.5703125" style="4" bestFit="1" customWidth="1"/>
    <col min="15414" max="15581" width="11.42578125" style="4"/>
    <col min="15582" max="15582" width="4.42578125" style="4" bestFit="1" customWidth="1"/>
    <col min="15583" max="15583" width="5.5703125" style="4" bestFit="1" customWidth="1"/>
    <col min="15584" max="15584" width="14.140625" style="4" bestFit="1" customWidth="1"/>
    <col min="15585" max="15586" width="14.140625" style="4" customWidth="1"/>
    <col min="15587" max="15587" width="4.5703125" style="4" customWidth="1"/>
    <col min="15588" max="15588" width="10.28515625" style="4" bestFit="1" customWidth="1"/>
    <col min="15589" max="15589" width="13" style="4" customWidth="1"/>
    <col min="15590" max="15590" width="6" style="4" bestFit="1" customWidth="1"/>
    <col min="15591" max="15591" width="17.5703125" style="4" bestFit="1" customWidth="1"/>
    <col min="15592" max="15592" width="15.42578125" style="4" bestFit="1" customWidth="1"/>
    <col min="15593" max="15593" width="11.42578125" style="4" customWidth="1"/>
    <col min="15594" max="15594" width="11.140625" style="4" customWidth="1"/>
    <col min="15595" max="15595" width="11.7109375" style="4" bestFit="1" customWidth="1"/>
    <col min="15596" max="15596" width="10.140625" style="4" bestFit="1" customWidth="1"/>
    <col min="15597" max="15597" width="15.42578125" style="4" bestFit="1" customWidth="1"/>
    <col min="15598" max="15598" width="10" style="4" bestFit="1" customWidth="1"/>
    <col min="15599" max="15599" width="11.7109375" style="4" bestFit="1" customWidth="1"/>
    <col min="15600" max="15600" width="10.85546875" style="4" bestFit="1" customWidth="1"/>
    <col min="15601" max="15602" width="10" style="4" bestFit="1" customWidth="1"/>
    <col min="15603" max="15604" width="10.85546875" style="4" bestFit="1" customWidth="1"/>
    <col min="15605" max="15605" width="15" style="4" customWidth="1"/>
    <col min="15606" max="15606" width="9.85546875" style="4" customWidth="1"/>
    <col min="15607" max="15607" width="10.7109375" style="4" bestFit="1" customWidth="1"/>
    <col min="15608" max="15608" width="7.7109375" style="4" customWidth="1"/>
    <col min="15609" max="15609" width="8.28515625" style="4" customWidth="1"/>
    <col min="15610" max="15610" width="11.42578125" style="4" customWidth="1"/>
    <col min="15611" max="15611" width="17.28515625" style="4" bestFit="1" customWidth="1"/>
    <col min="15612" max="15612" width="15.42578125" style="4" bestFit="1" customWidth="1"/>
    <col min="15613" max="15613" width="17.28515625" style="4" bestFit="1" customWidth="1"/>
    <col min="15614" max="15614" width="17.28515625" style="4" customWidth="1"/>
    <col min="15615" max="15615" width="17.28515625" style="4" bestFit="1" customWidth="1"/>
    <col min="15616" max="15616" width="16.85546875" style="4" customWidth="1"/>
    <col min="15617" max="15617" width="16.85546875" style="4" bestFit="1" customWidth="1"/>
    <col min="15618" max="15618" width="19.140625" style="4" customWidth="1"/>
    <col min="15619" max="15619" width="18.140625" style="4" customWidth="1"/>
    <col min="15620" max="15620" width="24.140625" style="4" bestFit="1" customWidth="1"/>
    <col min="15621" max="15621" width="25.140625" style="4" customWidth="1"/>
    <col min="15622" max="15622" width="21" style="4" customWidth="1"/>
    <col min="15623" max="15623" width="23" style="4" customWidth="1"/>
    <col min="15624" max="15624" width="5.85546875" style="4" customWidth="1"/>
    <col min="15625" max="15625" width="26" style="4" customWidth="1"/>
    <col min="15626" max="15626" width="26.7109375" style="4" customWidth="1"/>
    <col min="15627" max="15627" width="22" style="4" customWidth="1"/>
    <col min="15628" max="15638" width="16.85546875" style="4" bestFit="1" customWidth="1"/>
    <col min="15639" max="15639" width="19.5703125" style="4" bestFit="1" customWidth="1"/>
    <col min="15640" max="15642" width="16.85546875" style="4" bestFit="1" customWidth="1"/>
    <col min="15643" max="15643" width="18" style="4" bestFit="1" customWidth="1"/>
    <col min="15644" max="15647" width="16.85546875" style="4" bestFit="1" customWidth="1"/>
    <col min="15648" max="15648" width="18.7109375" style="4" bestFit="1" customWidth="1"/>
    <col min="15649" max="15656" width="18.7109375" style="4" customWidth="1"/>
    <col min="15657" max="15657" width="19.5703125" style="4" customWidth="1"/>
    <col min="15658" max="15658" width="23" style="4" bestFit="1" customWidth="1"/>
    <col min="15659" max="15659" width="19.42578125" style="4" customWidth="1"/>
    <col min="15660" max="15660" width="20" style="4" bestFit="1" customWidth="1"/>
    <col min="15661" max="15661" width="22" style="4" bestFit="1" customWidth="1"/>
    <col min="15662" max="15662" width="24.28515625" style="4" bestFit="1" customWidth="1"/>
    <col min="15663" max="15663" width="22.7109375" style="4" bestFit="1" customWidth="1"/>
    <col min="15664" max="15666" width="24.28515625" style="4" bestFit="1" customWidth="1"/>
    <col min="15667" max="15668" width="12.7109375" style="4" bestFit="1" customWidth="1"/>
    <col min="15669" max="15669" width="15.5703125" style="4" bestFit="1" customWidth="1"/>
    <col min="15670" max="15837" width="11.42578125" style="4"/>
    <col min="15838" max="15838" width="4.42578125" style="4" bestFit="1" customWidth="1"/>
    <col min="15839" max="15839" width="5.5703125" style="4" bestFit="1" customWidth="1"/>
    <col min="15840" max="15840" width="14.140625" style="4" bestFit="1" customWidth="1"/>
    <col min="15841" max="15842" width="14.140625" style="4" customWidth="1"/>
    <col min="15843" max="15843" width="4.5703125" style="4" customWidth="1"/>
    <col min="15844" max="15844" width="10.28515625" style="4" bestFit="1" customWidth="1"/>
    <col min="15845" max="15845" width="13" style="4" customWidth="1"/>
    <col min="15846" max="15846" width="6" style="4" bestFit="1" customWidth="1"/>
    <col min="15847" max="15847" width="17.5703125" style="4" bestFit="1" customWidth="1"/>
    <col min="15848" max="15848" width="15.42578125" style="4" bestFit="1" customWidth="1"/>
    <col min="15849" max="15849" width="11.42578125" style="4" customWidth="1"/>
    <col min="15850" max="15850" width="11.140625" style="4" customWidth="1"/>
    <col min="15851" max="15851" width="11.7109375" style="4" bestFit="1" customWidth="1"/>
    <col min="15852" max="15852" width="10.140625" style="4" bestFit="1" customWidth="1"/>
    <col min="15853" max="15853" width="15.42578125" style="4" bestFit="1" customWidth="1"/>
    <col min="15854" max="15854" width="10" style="4" bestFit="1" customWidth="1"/>
    <col min="15855" max="15855" width="11.7109375" style="4" bestFit="1" customWidth="1"/>
    <col min="15856" max="15856" width="10.85546875" style="4" bestFit="1" customWidth="1"/>
    <col min="15857" max="15858" width="10" style="4" bestFit="1" customWidth="1"/>
    <col min="15859" max="15860" width="10.85546875" style="4" bestFit="1" customWidth="1"/>
    <col min="15861" max="15861" width="15" style="4" customWidth="1"/>
    <col min="15862" max="15862" width="9.85546875" style="4" customWidth="1"/>
    <col min="15863" max="15863" width="10.7109375" style="4" bestFit="1" customWidth="1"/>
    <col min="15864" max="15864" width="7.7109375" style="4" customWidth="1"/>
    <col min="15865" max="15865" width="8.28515625" style="4" customWidth="1"/>
    <col min="15866" max="15866" width="11.42578125" style="4" customWidth="1"/>
    <col min="15867" max="15867" width="17.28515625" style="4" bestFit="1" customWidth="1"/>
    <col min="15868" max="15868" width="15.42578125" style="4" bestFit="1" customWidth="1"/>
    <col min="15869" max="15869" width="17.28515625" style="4" bestFit="1" customWidth="1"/>
    <col min="15870" max="15870" width="17.28515625" style="4" customWidth="1"/>
    <col min="15871" max="15871" width="17.28515625" style="4" bestFit="1" customWidth="1"/>
    <col min="15872" max="15872" width="16.85546875" style="4" customWidth="1"/>
    <col min="15873" max="15873" width="16.85546875" style="4" bestFit="1" customWidth="1"/>
    <col min="15874" max="15874" width="19.140625" style="4" customWidth="1"/>
    <col min="15875" max="15875" width="18.140625" style="4" customWidth="1"/>
    <col min="15876" max="15876" width="24.140625" style="4" bestFit="1" customWidth="1"/>
    <col min="15877" max="15877" width="25.140625" style="4" customWidth="1"/>
    <col min="15878" max="15878" width="21" style="4" customWidth="1"/>
    <col min="15879" max="15879" width="23" style="4" customWidth="1"/>
    <col min="15880" max="15880" width="5.85546875" style="4" customWidth="1"/>
    <col min="15881" max="15881" width="26" style="4" customWidth="1"/>
    <col min="15882" max="15882" width="26.7109375" style="4" customWidth="1"/>
    <col min="15883" max="15883" width="22" style="4" customWidth="1"/>
    <col min="15884" max="15894" width="16.85546875" style="4" bestFit="1" customWidth="1"/>
    <col min="15895" max="15895" width="19.5703125" style="4" bestFit="1" customWidth="1"/>
    <col min="15896" max="15898" width="16.85546875" style="4" bestFit="1" customWidth="1"/>
    <col min="15899" max="15899" width="18" style="4" bestFit="1" customWidth="1"/>
    <col min="15900" max="15903" width="16.85546875" style="4" bestFit="1" customWidth="1"/>
    <col min="15904" max="15904" width="18.7109375" style="4" bestFit="1" customWidth="1"/>
    <col min="15905" max="15912" width="18.7109375" style="4" customWidth="1"/>
    <col min="15913" max="15913" width="19.5703125" style="4" customWidth="1"/>
    <col min="15914" max="15914" width="23" style="4" bestFit="1" customWidth="1"/>
    <col min="15915" max="15915" width="19.42578125" style="4" customWidth="1"/>
    <col min="15916" max="15916" width="20" style="4" bestFit="1" customWidth="1"/>
    <col min="15917" max="15917" width="22" style="4" bestFit="1" customWidth="1"/>
    <col min="15918" max="15918" width="24.28515625" style="4" bestFit="1" customWidth="1"/>
    <col min="15919" max="15919" width="22.7109375" style="4" bestFit="1" customWidth="1"/>
    <col min="15920" max="15922" width="24.28515625" style="4" bestFit="1" customWidth="1"/>
    <col min="15923" max="15924" width="12.7109375" style="4" bestFit="1" customWidth="1"/>
    <col min="15925" max="15925" width="15.5703125" style="4" bestFit="1" customWidth="1"/>
    <col min="15926" max="16093" width="11.42578125" style="4"/>
    <col min="16094" max="16094" width="4.42578125" style="4" bestFit="1" customWidth="1"/>
    <col min="16095" max="16095" width="5.5703125" style="4" bestFit="1" customWidth="1"/>
    <col min="16096" max="16096" width="14.140625" style="4" bestFit="1" customWidth="1"/>
    <col min="16097" max="16098" width="14.140625" style="4" customWidth="1"/>
    <col min="16099" max="16099" width="4.5703125" style="4" customWidth="1"/>
    <col min="16100" max="16100" width="10.28515625" style="4" bestFit="1" customWidth="1"/>
    <col min="16101" max="16101" width="13" style="4" customWidth="1"/>
    <col min="16102" max="16102" width="6" style="4" bestFit="1" customWidth="1"/>
    <col min="16103" max="16103" width="17.5703125" style="4" bestFit="1" customWidth="1"/>
    <col min="16104" max="16104" width="15.42578125" style="4" bestFit="1" customWidth="1"/>
    <col min="16105" max="16105" width="11.42578125" style="4" customWidth="1"/>
    <col min="16106" max="16106" width="11.140625" style="4" customWidth="1"/>
    <col min="16107" max="16107" width="11.7109375" style="4" bestFit="1" customWidth="1"/>
    <col min="16108" max="16108" width="10.140625" style="4" bestFit="1" customWidth="1"/>
    <col min="16109" max="16109" width="15.42578125" style="4" bestFit="1" customWidth="1"/>
    <col min="16110" max="16110" width="10" style="4" bestFit="1" customWidth="1"/>
    <col min="16111" max="16111" width="11.7109375" style="4" bestFit="1" customWidth="1"/>
    <col min="16112" max="16112" width="10.85546875" style="4" bestFit="1" customWidth="1"/>
    <col min="16113" max="16114" width="10" style="4" bestFit="1" customWidth="1"/>
    <col min="16115" max="16116" width="10.85546875" style="4" bestFit="1" customWidth="1"/>
    <col min="16117" max="16117" width="15" style="4" customWidth="1"/>
    <col min="16118" max="16118" width="9.85546875" style="4" customWidth="1"/>
    <col min="16119" max="16119" width="10.7109375" style="4" bestFit="1" customWidth="1"/>
    <col min="16120" max="16120" width="7.7109375" style="4" customWidth="1"/>
    <col min="16121" max="16121" width="8.28515625" style="4" customWidth="1"/>
    <col min="16122" max="16122" width="11.42578125" style="4" customWidth="1"/>
    <col min="16123" max="16123" width="17.28515625" style="4" bestFit="1" customWidth="1"/>
    <col min="16124" max="16124" width="15.42578125" style="4" bestFit="1" customWidth="1"/>
    <col min="16125" max="16125" width="17.28515625" style="4" bestFit="1" customWidth="1"/>
    <col min="16126" max="16126" width="17.28515625" style="4" customWidth="1"/>
    <col min="16127" max="16127" width="17.28515625" style="4" bestFit="1" customWidth="1"/>
    <col min="16128" max="16128" width="16.85546875" style="4" customWidth="1"/>
    <col min="16129" max="16129" width="16.85546875" style="4" bestFit="1" customWidth="1"/>
    <col min="16130" max="16130" width="19.140625" style="4" customWidth="1"/>
    <col min="16131" max="16131" width="18.140625" style="4" customWidth="1"/>
    <col min="16132" max="16132" width="24.140625" style="4" bestFit="1" customWidth="1"/>
    <col min="16133" max="16133" width="25.140625" style="4" customWidth="1"/>
    <col min="16134" max="16134" width="21" style="4" customWidth="1"/>
    <col min="16135" max="16135" width="23" style="4" customWidth="1"/>
    <col min="16136" max="16136" width="5.85546875" style="4" customWidth="1"/>
    <col min="16137" max="16137" width="26" style="4" customWidth="1"/>
    <col min="16138" max="16138" width="26.7109375" style="4" customWidth="1"/>
    <col min="16139" max="16139" width="22" style="4" customWidth="1"/>
    <col min="16140" max="16150" width="16.85546875" style="4" bestFit="1" customWidth="1"/>
    <col min="16151" max="16151" width="19.5703125" style="4" bestFit="1" customWidth="1"/>
    <col min="16152" max="16154" width="16.85546875" style="4" bestFit="1" customWidth="1"/>
    <col min="16155" max="16155" width="18" style="4" bestFit="1" customWidth="1"/>
    <col min="16156" max="16159" width="16.85546875" style="4" bestFit="1" customWidth="1"/>
    <col min="16160" max="16160" width="18.7109375" style="4" bestFit="1" customWidth="1"/>
    <col min="16161" max="16168" width="18.7109375" style="4" customWidth="1"/>
    <col min="16169" max="16169" width="19.5703125" style="4" customWidth="1"/>
    <col min="16170" max="16170" width="23" style="4" bestFit="1" customWidth="1"/>
    <col min="16171" max="16171" width="19.42578125" style="4" customWidth="1"/>
    <col min="16172" max="16172" width="20" style="4" bestFit="1" customWidth="1"/>
    <col min="16173" max="16173" width="22" style="4" bestFit="1" customWidth="1"/>
    <col min="16174" max="16174" width="24.28515625" style="4" bestFit="1" customWidth="1"/>
    <col min="16175" max="16175" width="22.7109375" style="4" bestFit="1" customWidth="1"/>
    <col min="16176" max="16178" width="24.28515625" style="4" bestFit="1" customWidth="1"/>
    <col min="16179" max="16180" width="12.7109375" style="4" bestFit="1" customWidth="1"/>
    <col min="16181" max="16181" width="15.5703125" style="4" bestFit="1" customWidth="1"/>
    <col min="16182" max="16384" width="11.42578125" style="4"/>
  </cols>
  <sheetData>
    <row r="1" spans="1:31" hidden="1"/>
    <row r="2" spans="1:31" ht="14.25" hidden="1" customHeight="1">
      <c r="G2" s="39" t="s">
        <v>0</v>
      </c>
      <c r="H2" s="53">
        <v>40652</v>
      </c>
      <c r="I2" s="54"/>
      <c r="J2" s="55"/>
    </row>
    <row r="3" spans="1:31" ht="23.25" hidden="1" customHeight="1">
      <c r="G3" s="5" t="s">
        <v>1</v>
      </c>
      <c r="H3" s="56" t="s">
        <v>42</v>
      </c>
      <c r="I3" s="57"/>
      <c r="J3" s="58"/>
      <c r="L3" s="6" t="s">
        <v>2</v>
      </c>
      <c r="M3" s="7"/>
      <c r="N3" s="7"/>
      <c r="O3" s="7"/>
      <c r="P3" s="7"/>
      <c r="Q3" s="7"/>
      <c r="R3" s="8"/>
    </row>
    <row r="4" spans="1:31" hidden="1"/>
    <row r="5" spans="1:31" ht="53.25" hidden="1" customHeight="1"/>
    <row r="7" spans="1:31" ht="15.75">
      <c r="F7" s="9"/>
      <c r="G7" s="44" t="s">
        <v>73</v>
      </c>
      <c r="H7" s="59">
        <v>42936</v>
      </c>
      <c r="I7" s="60"/>
      <c r="J7" s="49"/>
      <c r="K7" s="48"/>
      <c r="L7" s="48"/>
      <c r="M7" s="48"/>
      <c r="N7" s="48"/>
      <c r="O7" s="48"/>
      <c r="P7" s="48"/>
      <c r="Q7" s="48"/>
      <c r="R7" s="48"/>
      <c r="S7" s="48"/>
      <c r="T7" s="50"/>
      <c r="U7" s="50"/>
      <c r="V7" s="50"/>
      <c r="W7" s="50"/>
    </row>
    <row r="8" spans="1:31" ht="15.75">
      <c r="F8" s="9"/>
      <c r="G8" s="51" t="s">
        <v>75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31" ht="46.5" customHeight="1">
      <c r="D9" s="9"/>
      <c r="E9" s="1" t="s">
        <v>3</v>
      </c>
      <c r="F9" s="3"/>
      <c r="G9" s="11" t="s">
        <v>4</v>
      </c>
      <c r="H9" s="12" t="s">
        <v>5</v>
      </c>
      <c r="I9" s="13" t="s">
        <v>45</v>
      </c>
      <c r="J9" s="13" t="s">
        <v>46</v>
      </c>
      <c r="K9" s="13" t="s">
        <v>6</v>
      </c>
      <c r="L9" s="13" t="s">
        <v>7</v>
      </c>
      <c r="M9" s="13" t="s">
        <v>8</v>
      </c>
      <c r="N9" s="13" t="s">
        <v>9</v>
      </c>
      <c r="O9" s="14" t="s">
        <v>3</v>
      </c>
      <c r="P9" s="13" t="s">
        <v>10</v>
      </c>
      <c r="Q9" s="13" t="s">
        <v>11</v>
      </c>
      <c r="R9" s="13" t="s">
        <v>12</v>
      </c>
      <c r="S9" s="15" t="s">
        <v>3</v>
      </c>
      <c r="T9" s="16" t="s">
        <v>13</v>
      </c>
      <c r="U9" s="16" t="s">
        <v>43</v>
      </c>
      <c r="V9" s="16" t="s">
        <v>44</v>
      </c>
      <c r="W9" s="17"/>
      <c r="X9" s="17"/>
      <c r="Y9" s="4">
        <f>34500*1.05</f>
        <v>36225</v>
      </c>
      <c r="AC9" s="4" t="s">
        <v>55</v>
      </c>
    </row>
    <row r="10" spans="1:31" ht="18">
      <c r="A10" s="1">
        <v>56</v>
      </c>
      <c r="B10" s="1">
        <v>7</v>
      </c>
      <c r="D10" s="18">
        <f t="shared" ref="D10:D24" si="0">O10-E10</f>
        <v>-0.43999999999999773</v>
      </c>
      <c r="E10" s="1">
        <v>95.05</v>
      </c>
      <c r="F10" s="3">
        <v>28</v>
      </c>
      <c r="G10" s="3" t="s">
        <v>22</v>
      </c>
      <c r="H10" s="3" t="s">
        <v>14</v>
      </c>
      <c r="I10" s="3" t="s">
        <v>16</v>
      </c>
      <c r="J10" s="3">
        <v>2</v>
      </c>
      <c r="K10" s="23">
        <v>91.95</v>
      </c>
      <c r="L10" s="23">
        <v>2.66</v>
      </c>
      <c r="M10" s="36" t="s">
        <v>50</v>
      </c>
      <c r="N10" s="2"/>
      <c r="O10" s="23">
        <f t="shared" ref="O10:O12" si="1">K10+L10+N10</f>
        <v>94.61</v>
      </c>
      <c r="P10" s="23"/>
      <c r="Q10" s="23"/>
      <c r="R10" s="23"/>
      <c r="S10" s="23">
        <f>SUM(P10:R10)</f>
        <v>0</v>
      </c>
      <c r="T10" s="23">
        <f>O10+S10</f>
        <v>94.61</v>
      </c>
      <c r="U10" s="19">
        <f t="shared" ref="U10:U29" si="2">+AE10</f>
        <v>4013153.8590121455</v>
      </c>
      <c r="V10" s="24">
        <f t="shared" ref="V10:V24" si="3">+U10/T10</f>
        <v>42417.861314999951</v>
      </c>
      <c r="W10" s="20"/>
      <c r="X10" s="21"/>
      <c r="Y10" s="33">
        <v>3563833.2798684998</v>
      </c>
      <c r="Z10" s="33">
        <v>3637290.7790665268</v>
      </c>
      <c r="AA10" s="33">
        <v>3782782.4102291879</v>
      </c>
      <c r="AB10" s="33">
        <v>3782782.4102291879</v>
      </c>
      <c r="AC10" s="34" t="e">
        <f>+#REF!</f>
        <v>#REF!</v>
      </c>
      <c r="AD10" s="34"/>
      <c r="AE10" s="4">
        <v>4013153.8590121455</v>
      </c>
    </row>
    <row r="11" spans="1:31" ht="18">
      <c r="A11" s="1">
        <v>55</v>
      </c>
      <c r="B11" s="1">
        <v>7</v>
      </c>
      <c r="D11" s="18">
        <f t="shared" si="0"/>
        <v>1.0000000000005116E-2</v>
      </c>
      <c r="E11" s="1">
        <v>97.63</v>
      </c>
      <c r="F11" s="3">
        <v>29</v>
      </c>
      <c r="G11" s="3" t="s">
        <v>23</v>
      </c>
      <c r="H11" s="3" t="s">
        <v>14</v>
      </c>
      <c r="I11" s="28" t="s">
        <v>16</v>
      </c>
      <c r="J11" s="28">
        <v>2</v>
      </c>
      <c r="K11" s="23">
        <v>91.81</v>
      </c>
      <c r="L11" s="24">
        <v>5.83</v>
      </c>
      <c r="M11" s="36" t="s">
        <v>47</v>
      </c>
      <c r="N11" s="29"/>
      <c r="O11" s="23">
        <f t="shared" si="1"/>
        <v>97.64</v>
      </c>
      <c r="P11" s="30"/>
      <c r="Q11" s="30"/>
      <c r="R11" s="30"/>
      <c r="S11" s="30">
        <f>SUM(P11:R11)</f>
        <v>0</v>
      </c>
      <c r="T11" s="30">
        <f>O11+S11</f>
        <v>97.64</v>
      </c>
      <c r="U11" s="19">
        <f t="shared" si="2"/>
        <v>4117453.9454791332</v>
      </c>
      <c r="V11" s="24">
        <f t="shared" si="3"/>
        <v>42169.74544734876</v>
      </c>
      <c r="W11" s="20"/>
      <c r="X11" s="21"/>
      <c r="Y11" s="33">
        <v>3656967.8335120007</v>
      </c>
      <c r="Z11" s="33">
        <v>3731822.3510146802</v>
      </c>
      <c r="AA11" s="33">
        <v>3881095.2450552676</v>
      </c>
      <c r="AB11" s="33">
        <v>3881095.2450552676</v>
      </c>
      <c r="AC11" s="34" t="e">
        <f t="shared" ref="AC11:AC28" si="4">+AC10</f>
        <v>#REF!</v>
      </c>
      <c r="AD11" s="34"/>
      <c r="AE11" s="4">
        <v>4117453.9454791332</v>
      </c>
    </row>
    <row r="12" spans="1:31" ht="18">
      <c r="A12" s="1">
        <v>54</v>
      </c>
      <c r="B12" s="1">
        <v>5</v>
      </c>
      <c r="D12" s="18">
        <f t="shared" si="0"/>
        <v>0.28000000000000114</v>
      </c>
      <c r="E12" s="1">
        <v>95.46</v>
      </c>
      <c r="F12" s="3">
        <v>30</v>
      </c>
      <c r="G12" s="3" t="s">
        <v>24</v>
      </c>
      <c r="H12" s="3" t="s">
        <v>14</v>
      </c>
      <c r="I12" s="3" t="s">
        <v>15</v>
      </c>
      <c r="J12" s="3">
        <v>2</v>
      </c>
      <c r="K12" s="23">
        <v>92.36</v>
      </c>
      <c r="L12" s="23">
        <v>3.38</v>
      </c>
      <c r="M12" s="36" t="s">
        <v>50</v>
      </c>
      <c r="N12" s="2"/>
      <c r="O12" s="23">
        <f t="shared" si="1"/>
        <v>95.74</v>
      </c>
      <c r="P12" s="23"/>
      <c r="Q12" s="23"/>
      <c r="R12" s="23"/>
      <c r="S12" s="23">
        <f>SUM(P12:R12)</f>
        <v>0</v>
      </c>
      <c r="T12" s="23">
        <f>O12+S12</f>
        <v>95.74</v>
      </c>
      <c r="U12" s="19">
        <f t="shared" si="2"/>
        <v>4035642.4345596465</v>
      </c>
      <c r="V12" s="24">
        <f t="shared" si="3"/>
        <v>42152.103974928417</v>
      </c>
      <c r="W12" s="20"/>
      <c r="X12" s="21"/>
      <c r="Y12" s="33">
        <v>3583914.4084335999</v>
      </c>
      <c r="Z12" s="33">
        <v>3657673.1245601033</v>
      </c>
      <c r="AA12" s="33">
        <v>3803980.0495425076</v>
      </c>
      <c r="AB12" s="33">
        <v>3803980.0495425076</v>
      </c>
      <c r="AC12" s="34" t="e">
        <f t="shared" si="4"/>
        <v>#REF!</v>
      </c>
      <c r="AD12" s="34"/>
      <c r="AE12" s="4">
        <v>4035642.4345596465</v>
      </c>
    </row>
    <row r="13" spans="1:31" ht="18">
      <c r="A13" s="1">
        <v>49</v>
      </c>
      <c r="B13" s="1">
        <v>7</v>
      </c>
      <c r="D13" s="18">
        <f t="shared" si="0"/>
        <v>-0.87000000000000455</v>
      </c>
      <c r="E13" s="1">
        <v>98.759999999999991</v>
      </c>
      <c r="F13" s="3">
        <v>36</v>
      </c>
      <c r="G13" s="3" t="s">
        <v>25</v>
      </c>
      <c r="H13" s="3" t="s">
        <v>14</v>
      </c>
      <c r="I13" s="3" t="s">
        <v>15</v>
      </c>
      <c r="J13" s="3">
        <v>2</v>
      </c>
      <c r="K13" s="23">
        <v>92.21</v>
      </c>
      <c r="L13" s="23">
        <v>5.68</v>
      </c>
      <c r="M13" s="36" t="s">
        <v>47</v>
      </c>
      <c r="N13" s="2"/>
      <c r="O13" s="23">
        <f t="shared" ref="O13:O16" si="5">K13+L13+N13</f>
        <v>97.889999999999986</v>
      </c>
      <c r="P13" s="23"/>
      <c r="Q13" s="23"/>
      <c r="R13" s="23"/>
      <c r="S13" s="23">
        <f t="shared" ref="S13:S16" si="6">SUM(P13:R13)</f>
        <v>0</v>
      </c>
      <c r="T13" s="23">
        <f t="shared" ref="T13:T16" si="7">O13+S13</f>
        <v>97.889999999999986</v>
      </c>
      <c r="U13" s="19">
        <f t="shared" si="2"/>
        <v>4136385.1794882962</v>
      </c>
      <c r="V13" s="24">
        <f t="shared" si="3"/>
        <v>42255.441612915485</v>
      </c>
      <c r="W13" s="20"/>
      <c r="X13" s="21"/>
      <c r="Y13" s="33">
        <v>3673872.4410639997</v>
      </c>
      <c r="Z13" s="33">
        <v>3748980.5276799593</v>
      </c>
      <c r="AA13" s="33">
        <v>3898939.7487871577</v>
      </c>
      <c r="AB13" s="33">
        <v>3898939.7487871577</v>
      </c>
      <c r="AC13" s="34" t="e">
        <f>+#REF!</f>
        <v>#REF!</v>
      </c>
      <c r="AD13" s="34"/>
      <c r="AE13" s="4">
        <v>4136385.1794882962</v>
      </c>
    </row>
    <row r="14" spans="1:31" ht="18">
      <c r="A14" s="1">
        <v>50</v>
      </c>
      <c r="B14" s="1">
        <v>7</v>
      </c>
      <c r="D14" s="18">
        <f t="shared" si="0"/>
        <v>-0.81000000000000227</v>
      </c>
      <c r="E14" s="1">
        <v>98.44</v>
      </c>
      <c r="F14" s="3">
        <v>37</v>
      </c>
      <c r="G14" s="3" t="s">
        <v>26</v>
      </c>
      <c r="H14" s="3" t="s">
        <v>14</v>
      </c>
      <c r="I14" s="3" t="s">
        <v>16</v>
      </c>
      <c r="J14" s="3">
        <v>2</v>
      </c>
      <c r="K14" s="23">
        <v>91.95</v>
      </c>
      <c r="L14" s="23">
        <v>5.68</v>
      </c>
      <c r="M14" s="36" t="s">
        <v>47</v>
      </c>
      <c r="N14" s="2"/>
      <c r="O14" s="23">
        <f t="shared" si="5"/>
        <v>97.63</v>
      </c>
      <c r="P14" s="23"/>
      <c r="Q14" s="23"/>
      <c r="R14" s="23"/>
      <c r="S14" s="23">
        <f t="shared" si="6"/>
        <v>0</v>
      </c>
      <c r="T14" s="23">
        <f t="shared" si="7"/>
        <v>97.63</v>
      </c>
      <c r="U14" s="19">
        <f t="shared" si="2"/>
        <v>4155541.9406967238</v>
      </c>
      <c r="V14" s="24">
        <f t="shared" si="3"/>
        <v>42564.190727201923</v>
      </c>
      <c r="W14" s="20"/>
      <c r="X14" s="21"/>
      <c r="Y14" s="33">
        <v>3690978.4326776001</v>
      </c>
      <c r="Z14" s="33">
        <v>3766343.1091677635</v>
      </c>
      <c r="AA14" s="33">
        <v>3916996.833534474</v>
      </c>
      <c r="AB14" s="33">
        <v>3916996.833534474</v>
      </c>
      <c r="AC14" s="34" t="e">
        <f t="shared" si="4"/>
        <v>#REF!</v>
      </c>
      <c r="AD14" s="34"/>
      <c r="AE14" s="4">
        <v>4155541.9406967238</v>
      </c>
    </row>
    <row r="15" spans="1:31" ht="18">
      <c r="A15" s="1">
        <v>51</v>
      </c>
      <c r="B15" s="1">
        <v>7</v>
      </c>
      <c r="D15" s="18">
        <f t="shared" si="0"/>
        <v>0.28000000000000114</v>
      </c>
      <c r="E15" s="1">
        <v>94.91</v>
      </c>
      <c r="F15" s="3">
        <v>38</v>
      </c>
      <c r="G15" s="3" t="s">
        <v>27</v>
      </c>
      <c r="H15" s="3" t="s">
        <v>14</v>
      </c>
      <c r="I15" s="3" t="s">
        <v>16</v>
      </c>
      <c r="J15" s="3">
        <v>2</v>
      </c>
      <c r="K15" s="23">
        <v>91.81</v>
      </c>
      <c r="L15" s="23">
        <v>3.38</v>
      </c>
      <c r="M15" s="36" t="s">
        <v>51</v>
      </c>
      <c r="N15" s="2"/>
      <c r="O15" s="23">
        <f t="shared" si="5"/>
        <v>95.19</v>
      </c>
      <c r="P15" s="23"/>
      <c r="Q15" s="23"/>
      <c r="R15" s="23"/>
      <c r="S15" s="23">
        <f t="shared" si="6"/>
        <v>0</v>
      </c>
      <c r="T15" s="23">
        <f t="shared" si="7"/>
        <v>95.19</v>
      </c>
      <c r="U15" s="19">
        <f t="shared" si="2"/>
        <v>4122589.8337546899</v>
      </c>
      <c r="V15" s="24">
        <f t="shared" si="3"/>
        <v>43309.064331911861</v>
      </c>
      <c r="W15" s="20"/>
      <c r="X15" s="21"/>
      <c r="Y15" s="33">
        <v>3591434.7080456</v>
      </c>
      <c r="Z15" s="33">
        <v>3665306.2286662837</v>
      </c>
      <c r="AA15" s="33">
        <v>3811918.4778129351</v>
      </c>
      <c r="AB15" s="33">
        <v>3811918.4778129351</v>
      </c>
      <c r="AC15" s="34" t="e">
        <f t="shared" si="4"/>
        <v>#REF!</v>
      </c>
      <c r="AD15" s="34"/>
      <c r="AE15" s="4">
        <v>4122589.8337546899</v>
      </c>
    </row>
    <row r="16" spans="1:31" ht="18" customHeight="1">
      <c r="A16" s="1">
        <v>31</v>
      </c>
      <c r="B16" s="1">
        <v>3</v>
      </c>
      <c r="C16" s="10" t="s">
        <v>18</v>
      </c>
      <c r="D16" s="18">
        <f t="shared" si="0"/>
        <v>0.25</v>
      </c>
      <c r="E16" s="1">
        <v>68.08</v>
      </c>
      <c r="F16" s="3">
        <v>43</v>
      </c>
      <c r="G16" s="3" t="s">
        <v>29</v>
      </c>
      <c r="H16" s="3" t="s">
        <v>18</v>
      </c>
      <c r="I16" s="3" t="s">
        <v>19</v>
      </c>
      <c r="J16" s="3">
        <v>2</v>
      </c>
      <c r="K16" s="26">
        <v>64.98</v>
      </c>
      <c r="L16" s="23">
        <v>3.35</v>
      </c>
      <c r="M16" s="36" t="s">
        <v>51</v>
      </c>
      <c r="N16" s="2"/>
      <c r="O16" s="23">
        <f t="shared" si="5"/>
        <v>68.33</v>
      </c>
      <c r="P16" s="23">
        <v>3.17</v>
      </c>
      <c r="Q16" s="23"/>
      <c r="R16" s="23"/>
      <c r="S16" s="23">
        <f t="shared" si="6"/>
        <v>3.17</v>
      </c>
      <c r="T16" s="23">
        <f t="shared" si="7"/>
        <v>71.5</v>
      </c>
      <c r="U16" s="19">
        <f t="shared" si="2"/>
        <v>3678466.3259000001</v>
      </c>
      <c r="V16" s="24">
        <f t="shared" si="3"/>
        <v>51447.081481118883</v>
      </c>
      <c r="W16" s="20"/>
      <c r="X16" s="21"/>
      <c r="Y16" s="33">
        <v>3203137.7479279996</v>
      </c>
      <c r="Z16" s="33">
        <v>3621184.8141469192</v>
      </c>
      <c r="AA16" s="33">
        <v>3766032.2067127959</v>
      </c>
      <c r="AB16" s="33">
        <v>3766032.2067127959</v>
      </c>
      <c r="AC16" s="34" t="e">
        <f>+#REF!</f>
        <v>#REF!</v>
      </c>
      <c r="AD16" s="34"/>
      <c r="AE16" s="4">
        <v>3678466.3259000001</v>
      </c>
    </row>
    <row r="17" spans="1:31" ht="18">
      <c r="A17" s="1">
        <v>46</v>
      </c>
      <c r="B17" s="1">
        <v>6</v>
      </c>
      <c r="D17" s="18">
        <f t="shared" si="0"/>
        <v>1.9399999999999977</v>
      </c>
      <c r="E17" s="1">
        <v>95.949999999999989</v>
      </c>
      <c r="F17" s="3">
        <v>45</v>
      </c>
      <c r="G17" s="3" t="s">
        <v>30</v>
      </c>
      <c r="H17" s="3" t="s">
        <v>14</v>
      </c>
      <c r="I17" s="3" t="s">
        <v>15</v>
      </c>
      <c r="J17" s="3">
        <v>2</v>
      </c>
      <c r="K17" s="23">
        <v>92.21</v>
      </c>
      <c r="L17" s="23">
        <v>5.68</v>
      </c>
      <c r="M17" s="36" t="s">
        <v>48</v>
      </c>
      <c r="N17" s="2"/>
      <c r="O17" s="23">
        <f t="shared" ref="O17:O20" si="8">K17+L17+N17</f>
        <v>97.889999999999986</v>
      </c>
      <c r="P17" s="23"/>
      <c r="Q17" s="23"/>
      <c r="R17" s="23"/>
      <c r="S17" s="23">
        <f t="shared" ref="S17:S24" si="9">SUM(P17:R17)</f>
        <v>0</v>
      </c>
      <c r="T17" s="23">
        <f t="shared" ref="T17:T24" si="10">O17+S17</f>
        <v>97.889999999999986</v>
      </c>
      <c r="U17" s="19">
        <f t="shared" si="2"/>
        <v>4182510.9044089145</v>
      </c>
      <c r="V17" s="24">
        <f t="shared" si="3"/>
        <v>42726.641172835989</v>
      </c>
      <c r="W17" s="20"/>
      <c r="X17" s="21"/>
      <c r="Y17" s="33">
        <v>3715060.3148950003</v>
      </c>
      <c r="Z17" s="33">
        <v>3790786.2196184248</v>
      </c>
      <c r="AA17" s="33">
        <v>3942417.6684031617</v>
      </c>
      <c r="AB17" s="33">
        <v>3942417.6684031617</v>
      </c>
      <c r="AC17" s="34" t="e">
        <f>+#REF!</f>
        <v>#REF!</v>
      </c>
      <c r="AD17" s="34"/>
      <c r="AE17" s="4">
        <v>4182510.9044089145</v>
      </c>
    </row>
    <row r="18" spans="1:31" ht="18">
      <c r="A18" s="1">
        <v>47</v>
      </c>
      <c r="B18" s="1">
        <v>6</v>
      </c>
      <c r="D18" s="18">
        <f t="shared" si="0"/>
        <v>-1.0000000000005116E-2</v>
      </c>
      <c r="E18" s="1">
        <v>97.64</v>
      </c>
      <c r="F18" s="3">
        <v>46</v>
      </c>
      <c r="G18" s="3" t="s">
        <v>31</v>
      </c>
      <c r="H18" s="3" t="s">
        <v>14</v>
      </c>
      <c r="I18" s="3" t="s">
        <v>16</v>
      </c>
      <c r="J18" s="3">
        <v>2</v>
      </c>
      <c r="K18" s="23">
        <v>91.95</v>
      </c>
      <c r="L18" s="23">
        <v>5.68</v>
      </c>
      <c r="M18" s="36" t="s">
        <v>48</v>
      </c>
      <c r="N18" s="2"/>
      <c r="O18" s="23">
        <f t="shared" si="8"/>
        <v>97.63</v>
      </c>
      <c r="P18" s="23"/>
      <c r="Q18" s="23"/>
      <c r="R18" s="23"/>
      <c r="S18" s="23">
        <f t="shared" si="9"/>
        <v>0</v>
      </c>
      <c r="T18" s="23">
        <f t="shared" si="10"/>
        <v>97.63</v>
      </c>
      <c r="U18" s="19">
        <f t="shared" si="2"/>
        <v>4199888.7600858482</v>
      </c>
      <c r="V18" s="24">
        <f t="shared" si="3"/>
        <v>43018.424255719023</v>
      </c>
      <c r="W18" s="20"/>
      <c r="X18" s="21"/>
      <c r="Y18" s="33">
        <v>3730577.836371501</v>
      </c>
      <c r="Z18" s="33">
        <v>3806536.5039170729</v>
      </c>
      <c r="AA18" s="33">
        <v>3958797.9640737558</v>
      </c>
      <c r="AB18" s="33">
        <v>3958797.9640737558</v>
      </c>
      <c r="AC18" s="34" t="e">
        <f t="shared" si="4"/>
        <v>#REF!</v>
      </c>
      <c r="AD18" s="34"/>
      <c r="AE18" s="4">
        <v>4199888.7600858482</v>
      </c>
    </row>
    <row r="19" spans="1:31" ht="18">
      <c r="A19" s="1">
        <v>35</v>
      </c>
      <c r="B19" s="1">
        <v>4</v>
      </c>
      <c r="D19" s="18">
        <f t="shared" si="0"/>
        <v>-0.43999999999999773</v>
      </c>
      <c r="E19" s="1">
        <v>95.46</v>
      </c>
      <c r="F19" s="3">
        <v>48</v>
      </c>
      <c r="G19" s="3" t="s">
        <v>32</v>
      </c>
      <c r="H19" s="3" t="s">
        <v>14</v>
      </c>
      <c r="I19" s="25" t="s">
        <v>15</v>
      </c>
      <c r="J19" s="25">
        <v>2</v>
      </c>
      <c r="K19" s="23">
        <v>92.36</v>
      </c>
      <c r="L19" s="23">
        <v>2.66</v>
      </c>
      <c r="M19" s="37" t="s">
        <v>52</v>
      </c>
      <c r="N19" s="27"/>
      <c r="O19" s="23">
        <f t="shared" si="8"/>
        <v>95.02</v>
      </c>
      <c r="P19" s="26"/>
      <c r="Q19" s="26"/>
      <c r="R19" s="26"/>
      <c r="S19" s="26">
        <f t="shared" si="9"/>
        <v>0</v>
      </c>
      <c r="T19" s="26">
        <f t="shared" si="10"/>
        <v>95.02</v>
      </c>
      <c r="U19" s="19">
        <f t="shared" si="2"/>
        <v>4109340.5183489593</v>
      </c>
      <c r="V19" s="24">
        <f t="shared" si="3"/>
        <v>43247.111327604289</v>
      </c>
      <c r="W19" s="20"/>
      <c r="X19" s="21"/>
      <c r="Y19" s="33">
        <v>3649722.9649804002</v>
      </c>
      <c r="Z19" s="33">
        <v>3724468.809455106</v>
      </c>
      <c r="AA19" s="33">
        <v>3873447.5618333104</v>
      </c>
      <c r="AB19" s="33">
        <v>3873447.5618333104</v>
      </c>
      <c r="AC19" s="34" t="e">
        <f t="shared" si="4"/>
        <v>#REF!</v>
      </c>
      <c r="AD19" s="34"/>
      <c r="AE19" s="4">
        <v>4109340.5183489593</v>
      </c>
    </row>
    <row r="20" spans="1:31" ht="18">
      <c r="A20" s="1">
        <v>11</v>
      </c>
      <c r="B20" s="1">
        <v>1</v>
      </c>
      <c r="C20" s="10" t="s">
        <v>18</v>
      </c>
      <c r="D20" s="18">
        <f t="shared" si="0"/>
        <v>0.26000000000000512</v>
      </c>
      <c r="E20" s="1">
        <v>68.08</v>
      </c>
      <c r="F20" s="3">
        <v>52</v>
      </c>
      <c r="G20" s="3" t="s">
        <v>33</v>
      </c>
      <c r="H20" s="3" t="s">
        <v>18</v>
      </c>
      <c r="I20" s="25" t="s">
        <v>19</v>
      </c>
      <c r="J20" s="25">
        <v>2</v>
      </c>
      <c r="K20" s="26">
        <v>64.98</v>
      </c>
      <c r="L20" s="23">
        <v>3.36</v>
      </c>
      <c r="M20" s="36" t="s">
        <v>52</v>
      </c>
      <c r="N20" s="2"/>
      <c r="O20" s="23">
        <f t="shared" si="8"/>
        <v>68.34</v>
      </c>
      <c r="P20" s="23">
        <v>3.17</v>
      </c>
      <c r="Q20" s="26"/>
      <c r="R20" s="26"/>
      <c r="S20" s="23">
        <f t="shared" si="9"/>
        <v>3.17</v>
      </c>
      <c r="T20" s="23">
        <f t="shared" si="10"/>
        <v>71.510000000000005</v>
      </c>
      <c r="U20" s="19">
        <f t="shared" si="2"/>
        <v>3920306.1235000002</v>
      </c>
      <c r="V20" s="24">
        <f t="shared" si="3"/>
        <v>54821.788889665782</v>
      </c>
      <c r="W20" s="20"/>
      <c r="X20" s="21"/>
      <c r="Y20" s="33">
        <v>3229681.7337577785</v>
      </c>
      <c r="Z20" s="33">
        <v>3648126.9597641448</v>
      </c>
      <c r="AA20" s="33">
        <v>3794052.0381547105</v>
      </c>
      <c r="AB20" s="33">
        <v>3794052.0381547105</v>
      </c>
      <c r="AC20" s="34" t="e">
        <f>+#REF!</f>
        <v>#REF!</v>
      </c>
      <c r="AD20" s="34"/>
      <c r="AE20" s="4">
        <v>3920306.1235000002</v>
      </c>
    </row>
    <row r="21" spans="1:31" ht="18">
      <c r="A21" s="1">
        <v>43</v>
      </c>
      <c r="B21" s="1">
        <v>6</v>
      </c>
      <c r="D21" s="18">
        <f t="shared" si="0"/>
        <v>0.28000000000000114</v>
      </c>
      <c r="E21" s="1">
        <v>95.309999999999988</v>
      </c>
      <c r="F21" s="3">
        <v>54</v>
      </c>
      <c r="G21" s="3" t="s">
        <v>34</v>
      </c>
      <c r="H21" s="3" t="s">
        <v>14</v>
      </c>
      <c r="I21" s="3" t="s">
        <v>15</v>
      </c>
      <c r="J21" s="3">
        <v>2</v>
      </c>
      <c r="K21" s="23">
        <v>92.21</v>
      </c>
      <c r="L21" s="23">
        <v>3.38</v>
      </c>
      <c r="M21" s="36" t="s">
        <v>53</v>
      </c>
      <c r="N21" s="2"/>
      <c r="O21" s="23">
        <f t="shared" ref="O21:O24" si="11">K21+L21+N21</f>
        <v>95.589999999999989</v>
      </c>
      <c r="P21" s="23"/>
      <c r="Q21" s="23"/>
      <c r="R21" s="23"/>
      <c r="S21" s="23">
        <f t="shared" si="9"/>
        <v>0</v>
      </c>
      <c r="T21" s="23">
        <f t="shared" si="10"/>
        <v>95.589999999999989</v>
      </c>
      <c r="U21" s="19">
        <f t="shared" si="2"/>
        <v>4222537.2843581587</v>
      </c>
      <c r="V21" s="24">
        <f t="shared" si="3"/>
        <v>44173.420696287889</v>
      </c>
      <c r="W21" s="20"/>
      <c r="X21" s="21"/>
      <c r="Y21" s="33">
        <v>3644089.3505194001</v>
      </c>
      <c r="Z21" s="33">
        <v>3718750.690777191</v>
      </c>
      <c r="AA21" s="33">
        <v>3867500.7184082787</v>
      </c>
      <c r="AB21" s="33">
        <v>3867500.7184082787</v>
      </c>
      <c r="AC21" s="34" t="e">
        <f>+#REF!</f>
        <v>#REF!</v>
      </c>
      <c r="AD21" s="34"/>
      <c r="AE21" s="4">
        <v>4222537.2843581587</v>
      </c>
    </row>
    <row r="22" spans="1:31" ht="18">
      <c r="A22" s="1">
        <v>44</v>
      </c>
      <c r="B22" s="1">
        <v>6</v>
      </c>
      <c r="D22" s="18">
        <f t="shared" si="0"/>
        <v>0.28000000000000114</v>
      </c>
      <c r="E22" s="1">
        <v>95.05</v>
      </c>
      <c r="F22" s="3">
        <v>55</v>
      </c>
      <c r="G22" s="3" t="s">
        <v>35</v>
      </c>
      <c r="H22" s="3" t="s">
        <v>14</v>
      </c>
      <c r="I22" s="3" t="s">
        <v>16</v>
      </c>
      <c r="J22" s="3">
        <v>2</v>
      </c>
      <c r="K22" s="23">
        <v>91.95</v>
      </c>
      <c r="L22" s="23">
        <v>3.38</v>
      </c>
      <c r="M22" s="36" t="s">
        <v>53</v>
      </c>
      <c r="N22" s="2"/>
      <c r="O22" s="23">
        <f t="shared" si="11"/>
        <v>95.33</v>
      </c>
      <c r="P22" s="23"/>
      <c r="Q22" s="23"/>
      <c r="R22" s="23"/>
      <c r="S22" s="23">
        <f t="shared" si="9"/>
        <v>0</v>
      </c>
      <c r="T22" s="23">
        <f t="shared" si="10"/>
        <v>95.33</v>
      </c>
      <c r="U22" s="19">
        <f t="shared" si="2"/>
        <v>4203288.8299825545</v>
      </c>
      <c r="V22" s="24">
        <f t="shared" si="3"/>
        <v>44091.983950304777</v>
      </c>
      <c r="W22" s="20"/>
      <c r="X22" s="21"/>
      <c r="Y22" s="33">
        <v>3662122.1437870003</v>
      </c>
      <c r="Z22" s="33">
        <v>3737053.9759438052</v>
      </c>
      <c r="AA22" s="33">
        <v>3886536.1349815577</v>
      </c>
      <c r="AB22" s="33">
        <v>3886536.1349815577</v>
      </c>
      <c r="AC22" s="34" t="e">
        <f t="shared" si="4"/>
        <v>#REF!</v>
      </c>
      <c r="AD22" s="34"/>
      <c r="AE22" s="4">
        <v>4203288.8299825545</v>
      </c>
    </row>
    <row r="23" spans="1:31" ht="18">
      <c r="A23" s="1">
        <v>45</v>
      </c>
      <c r="B23" s="1">
        <v>6</v>
      </c>
      <c r="D23" s="18">
        <f t="shared" si="0"/>
        <v>0.28000000000000114</v>
      </c>
      <c r="E23" s="1">
        <v>94.91</v>
      </c>
      <c r="F23" s="3">
        <v>56</v>
      </c>
      <c r="G23" s="3" t="s">
        <v>36</v>
      </c>
      <c r="H23" s="3" t="s">
        <v>14</v>
      </c>
      <c r="I23" s="3" t="s">
        <v>16</v>
      </c>
      <c r="J23" s="3">
        <v>2</v>
      </c>
      <c r="K23" s="23">
        <v>91.81</v>
      </c>
      <c r="L23" s="23">
        <v>3.38</v>
      </c>
      <c r="M23" s="36" t="s">
        <v>53</v>
      </c>
      <c r="N23" s="2"/>
      <c r="O23" s="23">
        <f t="shared" si="11"/>
        <v>95.19</v>
      </c>
      <c r="P23" s="23"/>
      <c r="Q23" s="23"/>
      <c r="R23" s="23"/>
      <c r="S23" s="23">
        <f t="shared" si="9"/>
        <v>0</v>
      </c>
      <c r="T23" s="23">
        <f t="shared" si="10"/>
        <v>95.19</v>
      </c>
      <c r="U23" s="19">
        <f t="shared" si="2"/>
        <v>4197286.0862293281</v>
      </c>
      <c r="V23" s="24">
        <f t="shared" si="3"/>
        <v>44093.771259894194</v>
      </c>
      <c r="W23" s="20"/>
      <c r="X23" s="21"/>
      <c r="Y23" s="33">
        <v>3656864.1036234004</v>
      </c>
      <c r="Z23" s="33">
        <v>3731717.0651777512</v>
      </c>
      <c r="AA23" s="33">
        <v>3880985.7477848614</v>
      </c>
      <c r="AB23" s="33">
        <v>3880985.7477848614</v>
      </c>
      <c r="AC23" s="34" t="e">
        <f t="shared" si="4"/>
        <v>#REF!</v>
      </c>
      <c r="AD23" s="34"/>
      <c r="AE23" s="4">
        <v>4197286.0862293281</v>
      </c>
    </row>
    <row r="24" spans="1:31" ht="18">
      <c r="A24" s="1">
        <v>34</v>
      </c>
      <c r="B24" s="1">
        <v>4</v>
      </c>
      <c r="D24" s="18">
        <f t="shared" si="0"/>
        <v>6.0000000000002274E-2</v>
      </c>
      <c r="E24" s="1">
        <v>95.46</v>
      </c>
      <c r="F24" s="3">
        <v>57</v>
      </c>
      <c r="G24" s="3" t="s">
        <v>37</v>
      </c>
      <c r="H24" s="3" t="s">
        <v>14</v>
      </c>
      <c r="I24" s="3" t="s">
        <v>15</v>
      </c>
      <c r="J24" s="3">
        <v>2</v>
      </c>
      <c r="K24" s="23">
        <v>92.36</v>
      </c>
      <c r="L24" s="23">
        <v>3.16</v>
      </c>
      <c r="M24" s="36" t="s">
        <v>53</v>
      </c>
      <c r="N24" s="2"/>
      <c r="O24" s="23">
        <f t="shared" si="11"/>
        <v>95.52</v>
      </c>
      <c r="P24" s="23"/>
      <c r="Q24" s="23"/>
      <c r="R24" s="23"/>
      <c r="S24" s="23">
        <f t="shared" si="9"/>
        <v>0</v>
      </c>
      <c r="T24" s="23">
        <f t="shared" si="10"/>
        <v>95.52</v>
      </c>
      <c r="U24" s="19">
        <f t="shared" si="2"/>
        <v>4226698.0953939771</v>
      </c>
      <c r="V24" s="24">
        <f t="shared" si="3"/>
        <v>44249.351919953697</v>
      </c>
      <c r="W24" s="20"/>
      <c r="X24" s="21"/>
      <c r="Y24" s="33">
        <v>3682627.2432538006</v>
      </c>
      <c r="Z24" s="33">
        <v>3757866.6519026072</v>
      </c>
      <c r="AA24" s="33">
        <v>3908181.3179787118</v>
      </c>
      <c r="AB24" s="33">
        <v>3908181.3179787118</v>
      </c>
      <c r="AC24" s="34" t="e">
        <f t="shared" si="4"/>
        <v>#REF!</v>
      </c>
      <c r="AD24" s="34"/>
      <c r="AE24" s="4">
        <v>4226698.0953939771</v>
      </c>
    </row>
    <row r="25" spans="1:31" ht="18">
      <c r="A25" s="1"/>
      <c r="B25" s="1"/>
      <c r="D25" s="18"/>
      <c r="E25" s="1"/>
      <c r="F25" s="3"/>
      <c r="G25" s="3" t="s">
        <v>72</v>
      </c>
      <c r="H25" s="3" t="s">
        <v>18</v>
      </c>
      <c r="I25" s="3" t="s">
        <v>15</v>
      </c>
      <c r="J25" s="3">
        <v>2</v>
      </c>
      <c r="K25" s="23">
        <v>64.98</v>
      </c>
      <c r="L25" s="23">
        <v>3.35</v>
      </c>
      <c r="M25" s="36" t="s">
        <v>53</v>
      </c>
      <c r="N25" s="2"/>
      <c r="O25" s="23">
        <v>68.33</v>
      </c>
      <c r="P25" s="23">
        <v>3.17</v>
      </c>
      <c r="Q25" s="23"/>
      <c r="R25" s="23"/>
      <c r="S25" s="23">
        <v>3.17</v>
      </c>
      <c r="T25" s="23">
        <v>71.5</v>
      </c>
      <c r="U25" s="19">
        <f t="shared" si="2"/>
        <v>4198295.6427591313</v>
      </c>
      <c r="V25" s="24">
        <v>57007.205414612421</v>
      </c>
      <c r="W25" s="32"/>
      <c r="X25" s="21"/>
      <c r="Y25" s="33"/>
      <c r="Z25" s="33"/>
      <c r="AA25" s="33"/>
      <c r="AB25" s="33"/>
      <c r="AC25" s="34"/>
      <c r="AD25" s="34"/>
      <c r="AE25" s="4">
        <v>4198295.6427591313</v>
      </c>
    </row>
    <row r="26" spans="1:31" ht="18">
      <c r="A26" s="1">
        <v>37</v>
      </c>
      <c r="B26" s="1">
        <v>6</v>
      </c>
      <c r="D26" s="18">
        <f>O26-E26</f>
        <v>-0.43999999999999773</v>
      </c>
      <c r="E26" s="1">
        <v>122.32399999999998</v>
      </c>
      <c r="F26" s="3">
        <v>71</v>
      </c>
      <c r="G26" s="3" t="s">
        <v>38</v>
      </c>
      <c r="H26" s="3" t="s">
        <v>14</v>
      </c>
      <c r="I26" s="3" t="s">
        <v>15</v>
      </c>
      <c r="J26" s="3">
        <v>2</v>
      </c>
      <c r="K26" s="23">
        <v>92.21</v>
      </c>
      <c r="L26" s="23">
        <v>2.66</v>
      </c>
      <c r="M26" s="36" t="s">
        <v>54</v>
      </c>
      <c r="N26" s="23">
        <v>27.013999999999999</v>
      </c>
      <c r="O26" s="23">
        <f t="shared" ref="O26:O28" si="12">K26+L26+N26</f>
        <v>121.88399999999999</v>
      </c>
      <c r="P26" s="23"/>
      <c r="Q26" s="23">
        <v>24.4</v>
      </c>
      <c r="R26" s="23">
        <v>25.77</v>
      </c>
      <c r="S26" s="23">
        <f>SUM(P26:R26)</f>
        <v>50.17</v>
      </c>
      <c r="T26" s="23">
        <f>O26+S26</f>
        <v>172.05399999999997</v>
      </c>
      <c r="U26" s="19">
        <f t="shared" si="2"/>
        <v>6942555.7001999989</v>
      </c>
      <c r="V26" s="24">
        <f>+U26/T26</f>
        <v>40351.027585525473</v>
      </c>
      <c r="W26" s="20"/>
      <c r="X26" s="21"/>
      <c r="Y26" s="33">
        <v>6203405.0874316096</v>
      </c>
      <c r="Z26" s="33">
        <v>6316456.1637430834</v>
      </c>
      <c r="AA26" s="33">
        <v>6569114.410292807</v>
      </c>
      <c r="AB26" s="33">
        <v>6569114.410292807</v>
      </c>
      <c r="AC26" s="34" t="e">
        <f>+#REF!</f>
        <v>#REF!</v>
      </c>
      <c r="AD26" s="34"/>
      <c r="AE26" s="4">
        <v>6942555.7001999989</v>
      </c>
    </row>
    <row r="27" spans="1:31" ht="18">
      <c r="A27" s="1">
        <v>38</v>
      </c>
      <c r="B27" s="1">
        <v>6</v>
      </c>
      <c r="D27" s="18">
        <f>O27-E27</f>
        <v>0.28000000000000114</v>
      </c>
      <c r="E27" s="1">
        <v>121.94</v>
      </c>
      <c r="F27" s="3">
        <v>72</v>
      </c>
      <c r="G27" s="3" t="s">
        <v>39</v>
      </c>
      <c r="H27" s="3" t="s">
        <v>14</v>
      </c>
      <c r="I27" s="3" t="s">
        <v>15</v>
      </c>
      <c r="J27" s="3">
        <v>3</v>
      </c>
      <c r="K27" s="23">
        <v>91.95</v>
      </c>
      <c r="L27" s="23">
        <v>3.38</v>
      </c>
      <c r="M27" s="36" t="s">
        <v>54</v>
      </c>
      <c r="N27" s="23">
        <v>26.89</v>
      </c>
      <c r="O27" s="23">
        <f t="shared" si="12"/>
        <v>122.22</v>
      </c>
      <c r="P27" s="23"/>
      <c r="Q27" s="23">
        <v>24.42</v>
      </c>
      <c r="R27" s="23">
        <v>25.61</v>
      </c>
      <c r="S27" s="23">
        <f>SUM(P27:R27)</f>
        <v>50.03</v>
      </c>
      <c r="T27" s="23">
        <f>O27+S27</f>
        <v>172.25</v>
      </c>
      <c r="U27" s="19">
        <f t="shared" si="2"/>
        <v>7311375.1749999998</v>
      </c>
      <c r="V27" s="24">
        <f>+U27/T27</f>
        <v>42446.299999999996</v>
      </c>
      <c r="W27" s="20"/>
      <c r="X27" s="21"/>
      <c r="Y27" s="33">
        <v>6184446.9470910002</v>
      </c>
      <c r="Z27" s="33">
        <v>6647213.6512973644</v>
      </c>
      <c r="AA27" s="33">
        <v>6913102.1973492596</v>
      </c>
      <c r="AB27" s="33">
        <v>6913102.1973492596</v>
      </c>
      <c r="AC27" s="34" t="e">
        <f t="shared" si="4"/>
        <v>#REF!</v>
      </c>
      <c r="AD27" s="34"/>
      <c r="AE27" s="4">
        <v>7311375.1749999998</v>
      </c>
    </row>
    <row r="28" spans="1:31" ht="18">
      <c r="A28" s="1">
        <v>39</v>
      </c>
      <c r="B28" s="1">
        <v>6</v>
      </c>
      <c r="D28" s="18">
        <f>O28-E28</f>
        <v>0.28000000000000114</v>
      </c>
      <c r="E28" s="1">
        <v>121.78999999999999</v>
      </c>
      <c r="F28" s="3">
        <v>73</v>
      </c>
      <c r="G28" s="3" t="s">
        <v>40</v>
      </c>
      <c r="H28" s="3" t="s">
        <v>14</v>
      </c>
      <c r="I28" s="3" t="s">
        <v>15</v>
      </c>
      <c r="J28" s="3">
        <v>3</v>
      </c>
      <c r="K28" s="23">
        <v>91.81</v>
      </c>
      <c r="L28" s="23">
        <v>3.38</v>
      </c>
      <c r="M28" s="36" t="s">
        <v>54</v>
      </c>
      <c r="N28" s="23">
        <v>26.88</v>
      </c>
      <c r="O28" s="23">
        <f t="shared" si="12"/>
        <v>122.07</v>
      </c>
      <c r="P28" s="23"/>
      <c r="Q28" s="23">
        <v>24.42</v>
      </c>
      <c r="R28" s="23">
        <v>25.49</v>
      </c>
      <c r="S28" s="23">
        <f>SUM(P28:R28)</f>
        <v>49.91</v>
      </c>
      <c r="T28" s="23">
        <f>O28+S28</f>
        <v>171.98</v>
      </c>
      <c r="U28" s="19">
        <f t="shared" si="2"/>
        <v>7299914.6739999996</v>
      </c>
      <c r="V28" s="24">
        <f>+U28/T28</f>
        <v>42446.3</v>
      </c>
      <c r="W28" s="20"/>
      <c r="X28" s="21"/>
      <c r="Y28" s="33">
        <v>6175910.0303044198</v>
      </c>
      <c r="Z28" s="33">
        <v>6638548.6807589857</v>
      </c>
      <c r="AA28" s="33">
        <v>6904090.6279893452</v>
      </c>
      <c r="AB28" s="33">
        <v>6904090.6279893452</v>
      </c>
      <c r="AC28" s="34" t="e">
        <f t="shared" si="4"/>
        <v>#REF!</v>
      </c>
      <c r="AD28" s="34"/>
      <c r="AE28" s="4">
        <v>7299914.6739999996</v>
      </c>
    </row>
    <row r="29" spans="1:31" ht="18">
      <c r="A29" s="1"/>
      <c r="B29" s="1"/>
      <c r="D29" s="18"/>
      <c r="E29" s="1"/>
      <c r="F29" s="3"/>
      <c r="G29" s="3" t="s">
        <v>41</v>
      </c>
      <c r="H29" s="3" t="s">
        <v>14</v>
      </c>
      <c r="I29" s="3" t="s">
        <v>15</v>
      </c>
      <c r="J29" s="3">
        <v>3</v>
      </c>
      <c r="K29" s="23">
        <v>92.36</v>
      </c>
      <c r="L29" s="23">
        <v>3.38</v>
      </c>
      <c r="M29" s="36" t="s">
        <v>54</v>
      </c>
      <c r="N29" s="23">
        <v>28.01</v>
      </c>
      <c r="O29" s="23">
        <f t="shared" ref="O29" si="13">K29+L29+N29</f>
        <v>123.75</v>
      </c>
      <c r="P29" s="23"/>
      <c r="Q29" s="23">
        <v>24.09</v>
      </c>
      <c r="R29" s="23">
        <v>25.17</v>
      </c>
      <c r="S29" s="23">
        <f>SUM(P29:R29)</f>
        <v>49.260000000000005</v>
      </c>
      <c r="T29" s="23">
        <f>O29+S29</f>
        <v>173.01</v>
      </c>
      <c r="U29" s="19">
        <f t="shared" si="2"/>
        <v>7343634.3629999999</v>
      </c>
      <c r="V29" s="24">
        <f>+U29/T29</f>
        <v>42446.3</v>
      </c>
      <c r="W29" s="20"/>
      <c r="X29" s="21"/>
      <c r="Y29" s="33"/>
      <c r="Z29" s="33"/>
      <c r="AA29" s="33"/>
      <c r="AB29" s="33"/>
      <c r="AC29" s="34"/>
      <c r="AD29" s="34"/>
      <c r="AE29" s="4">
        <v>7343634.3629999999</v>
      </c>
    </row>
    <row r="30" spans="1:31" ht="24.75" hidden="1" customHeight="1">
      <c r="D30" s="18">
        <f>SUM(D10:D29)</f>
        <v>1.4700000000000131</v>
      </c>
      <c r="E30" s="1" t="s">
        <v>3</v>
      </c>
      <c r="F30" s="3"/>
      <c r="G30" s="3"/>
      <c r="H30" s="3"/>
      <c r="I30" s="3"/>
      <c r="J30" s="16"/>
      <c r="K30" s="16"/>
      <c r="L30" s="16"/>
      <c r="M30" s="16"/>
      <c r="N30" s="16"/>
      <c r="O30" s="22"/>
      <c r="P30" s="16"/>
      <c r="Q30" s="16"/>
      <c r="R30" s="16"/>
      <c r="S30" s="16"/>
      <c r="T30" s="23">
        <f ca="1">SUM(T10:T34)</f>
        <v>2653.4039999999995</v>
      </c>
      <c r="U30" s="19"/>
      <c r="V30" s="31"/>
      <c r="W30" s="20"/>
      <c r="X30" s="9"/>
    </row>
    <row r="31" spans="1:31" ht="18" customHeight="1">
      <c r="D31" s="45"/>
      <c r="E31" s="46"/>
      <c r="F31" s="43"/>
      <c r="G31" s="3" t="s">
        <v>20</v>
      </c>
      <c r="H31" s="3" t="s">
        <v>17</v>
      </c>
      <c r="I31" s="3" t="s">
        <v>15</v>
      </c>
      <c r="J31" s="3">
        <v>2</v>
      </c>
      <c r="K31" s="23">
        <v>85.71</v>
      </c>
      <c r="L31" s="23">
        <v>2.66</v>
      </c>
      <c r="M31" s="36" t="s">
        <v>49</v>
      </c>
      <c r="N31" s="2"/>
      <c r="O31" s="23">
        <f t="shared" ref="O31:O32" si="14">K31+L31+N31</f>
        <v>88.36999999999999</v>
      </c>
      <c r="P31" s="23">
        <v>3.71</v>
      </c>
      <c r="Q31" s="23"/>
      <c r="R31" s="23"/>
      <c r="S31" s="23">
        <f>SUM(P31:R31)</f>
        <v>3.71</v>
      </c>
      <c r="T31" s="23">
        <f>O31+S31</f>
        <v>92.079999999999984</v>
      </c>
      <c r="U31" s="19">
        <v>4323335.16</v>
      </c>
      <c r="V31" s="24">
        <f>+U31/T31</f>
        <v>46951.945699391843</v>
      </c>
      <c r="W31" s="20"/>
      <c r="X31" s="47"/>
    </row>
    <row r="32" spans="1:31" ht="18" customHeight="1">
      <c r="D32" s="45"/>
      <c r="E32" s="46"/>
      <c r="F32" s="43"/>
      <c r="G32" s="3" t="s">
        <v>21</v>
      </c>
      <c r="H32" s="3" t="s">
        <v>17</v>
      </c>
      <c r="I32" s="3" t="s">
        <v>15</v>
      </c>
      <c r="J32" s="3">
        <v>2</v>
      </c>
      <c r="K32" s="23">
        <v>94.15</v>
      </c>
      <c r="L32" s="23">
        <v>3.38</v>
      </c>
      <c r="M32" s="36" t="s">
        <v>49</v>
      </c>
      <c r="N32" s="2"/>
      <c r="O32" s="23">
        <f t="shared" si="14"/>
        <v>97.53</v>
      </c>
      <c r="P32" s="23">
        <v>2.76</v>
      </c>
      <c r="Q32" s="23"/>
      <c r="R32" s="23"/>
      <c r="S32" s="23">
        <f>SUM(P32:R32)</f>
        <v>2.76</v>
      </c>
      <c r="T32" s="23">
        <f>O32+S32</f>
        <v>100.29</v>
      </c>
      <c r="U32" s="19">
        <v>4588275.75</v>
      </c>
      <c r="V32" s="24">
        <f>+U32/T32</f>
        <v>45750.082261441814</v>
      </c>
      <c r="W32" s="20"/>
      <c r="X32" s="47"/>
    </row>
    <row r="33" spans="4:28" ht="18" customHeight="1">
      <c r="D33" s="45"/>
      <c r="E33" s="46"/>
      <c r="F33" s="43"/>
      <c r="G33" s="3" t="s">
        <v>28</v>
      </c>
      <c r="H33" s="3" t="s">
        <v>17</v>
      </c>
      <c r="I33" s="3" t="s">
        <v>15</v>
      </c>
      <c r="J33" s="3">
        <v>2</v>
      </c>
      <c r="K33" s="23">
        <v>94.15</v>
      </c>
      <c r="L33" s="23">
        <v>3.15</v>
      </c>
      <c r="M33" s="36" t="s">
        <v>51</v>
      </c>
      <c r="N33" s="2"/>
      <c r="O33" s="23">
        <f>K33+L33+N33</f>
        <v>97.300000000000011</v>
      </c>
      <c r="P33" s="23">
        <v>2.76</v>
      </c>
      <c r="Q33" s="23"/>
      <c r="R33" s="23"/>
      <c r="S33" s="23">
        <f>SUM(P33:R33)</f>
        <v>2.76</v>
      </c>
      <c r="T33" s="23">
        <f>O33+S33</f>
        <v>100.06000000000002</v>
      </c>
      <c r="U33" s="19">
        <v>4623438.78</v>
      </c>
      <c r="V33" s="24">
        <f>+U33/T33</f>
        <v>46206.663801718962</v>
      </c>
      <c r="W33" s="20"/>
      <c r="X33" s="47"/>
    </row>
    <row r="34" spans="4:28" ht="18" customHeight="1">
      <c r="D34" s="45"/>
      <c r="E34" s="46"/>
      <c r="F34" s="43"/>
      <c r="G34" s="3" t="s">
        <v>72</v>
      </c>
      <c r="H34" s="3" t="s">
        <v>18</v>
      </c>
      <c r="I34" s="3" t="s">
        <v>15</v>
      </c>
      <c r="J34" s="3">
        <v>2</v>
      </c>
      <c r="K34" s="23">
        <v>64.98</v>
      </c>
      <c r="L34" s="23">
        <v>3.35</v>
      </c>
      <c r="M34" s="36" t="s">
        <v>53</v>
      </c>
      <c r="N34" s="2"/>
      <c r="O34" s="23">
        <v>68.33</v>
      </c>
      <c r="P34" s="23">
        <v>3.17</v>
      </c>
      <c r="Q34" s="23"/>
      <c r="R34" s="23"/>
      <c r="S34" s="23">
        <v>3.17</v>
      </c>
      <c r="T34" s="23">
        <v>71.5</v>
      </c>
      <c r="U34" s="19">
        <v>4198295</v>
      </c>
      <c r="V34" s="24">
        <v>57007.205414612421</v>
      </c>
      <c r="W34" s="32"/>
      <c r="X34" s="47"/>
    </row>
    <row r="35" spans="4:28" ht="15" hidden="1">
      <c r="G35" s="40" t="s">
        <v>56</v>
      </c>
      <c r="H35" s="40"/>
      <c r="T35" s="35"/>
      <c r="AB35" s="33" t="e">
        <f>+#REF!*0.95</f>
        <v>#REF!</v>
      </c>
    </row>
    <row r="36" spans="4:28" hidden="1"/>
    <row r="37" spans="4:28" ht="15" hidden="1">
      <c r="G37" s="3" t="s">
        <v>57</v>
      </c>
      <c r="H37" s="7"/>
      <c r="I37" s="7"/>
      <c r="J37" s="7"/>
      <c r="K37" s="7"/>
      <c r="L37" s="23">
        <v>2.5299999999999998</v>
      </c>
      <c r="M37" s="42" t="s">
        <v>69</v>
      </c>
      <c r="N37" s="7"/>
      <c r="O37" s="7"/>
      <c r="P37" s="7"/>
      <c r="Q37" s="7"/>
      <c r="R37" s="7"/>
      <c r="S37" s="7"/>
      <c r="T37" s="7"/>
      <c r="U37" s="7"/>
      <c r="V37" s="7"/>
    </row>
    <row r="38" spans="4:28" ht="15" hidden="1">
      <c r="G38" s="3" t="s">
        <v>58</v>
      </c>
      <c r="H38" s="38"/>
      <c r="I38" s="38"/>
      <c r="J38" s="38"/>
      <c r="K38" s="38"/>
      <c r="L38" s="23">
        <v>4.6900000000000004</v>
      </c>
      <c r="M38" s="42" t="s">
        <v>69</v>
      </c>
      <c r="N38" s="7"/>
      <c r="O38" s="7"/>
      <c r="P38" s="7"/>
      <c r="Q38" s="7"/>
      <c r="R38" s="7"/>
      <c r="S38" s="7"/>
      <c r="T38" s="7"/>
      <c r="U38" s="7"/>
      <c r="V38" s="7"/>
    </row>
    <row r="39" spans="4:28" ht="15" hidden="1">
      <c r="G39" s="41" t="s">
        <v>67</v>
      </c>
      <c r="H39" s="38"/>
      <c r="I39" s="38"/>
      <c r="J39" s="38"/>
      <c r="K39" s="38"/>
      <c r="L39" s="23">
        <v>3.37</v>
      </c>
      <c r="M39" s="42" t="s">
        <v>74</v>
      </c>
      <c r="N39" s="7"/>
      <c r="O39" s="7"/>
      <c r="P39" s="7"/>
      <c r="Q39" s="7"/>
      <c r="R39" s="7"/>
      <c r="S39" s="7"/>
      <c r="T39" s="7"/>
      <c r="U39" s="7"/>
      <c r="V39" s="7"/>
    </row>
    <row r="40" spans="4:28" ht="29.25" hidden="1" customHeight="1">
      <c r="G40" s="41" t="s">
        <v>68</v>
      </c>
      <c r="H40" s="38"/>
      <c r="I40" s="38"/>
      <c r="J40" s="38"/>
      <c r="K40" s="38"/>
      <c r="L40" s="23">
        <v>3.37</v>
      </c>
      <c r="M40" s="42" t="s">
        <v>74</v>
      </c>
      <c r="N40" s="7"/>
      <c r="O40" s="7"/>
      <c r="P40" s="7"/>
      <c r="Q40" s="7"/>
      <c r="R40" s="7"/>
      <c r="S40" s="7"/>
      <c r="T40" s="7"/>
      <c r="U40" s="7"/>
      <c r="V40" s="7"/>
    </row>
    <row r="41" spans="4:28" ht="15" hidden="1">
      <c r="G41" s="41" t="s">
        <v>59</v>
      </c>
      <c r="H41" s="38"/>
      <c r="I41" s="38"/>
      <c r="J41" s="38"/>
      <c r="K41" s="38"/>
      <c r="L41" s="23">
        <v>3.69</v>
      </c>
      <c r="M41" s="42" t="s">
        <v>70</v>
      </c>
      <c r="N41" s="7"/>
      <c r="O41" s="7"/>
      <c r="P41" s="7"/>
      <c r="Q41" s="7"/>
      <c r="R41" s="7"/>
      <c r="S41" s="7"/>
      <c r="T41" s="7"/>
      <c r="U41" s="7"/>
      <c r="V41" s="7"/>
    </row>
    <row r="42" spans="4:28" ht="15" hidden="1">
      <c r="G42" s="41" t="s">
        <v>60</v>
      </c>
      <c r="H42" s="38"/>
      <c r="I42" s="38"/>
      <c r="J42" s="38"/>
      <c r="K42" s="38"/>
      <c r="L42" s="23">
        <v>3.17</v>
      </c>
      <c r="M42" s="42" t="s">
        <v>70</v>
      </c>
      <c r="N42" s="7"/>
      <c r="O42" s="7"/>
      <c r="P42" s="7"/>
      <c r="Q42" s="7"/>
      <c r="R42" s="7"/>
      <c r="S42" s="7"/>
      <c r="T42" s="7"/>
      <c r="U42" s="7"/>
      <c r="V42" s="7"/>
    </row>
    <row r="43" spans="4:28" ht="15" hidden="1">
      <c r="G43" s="41" t="s">
        <v>61</v>
      </c>
      <c r="H43" s="38"/>
      <c r="I43" s="38"/>
      <c r="J43" s="38"/>
      <c r="K43" s="38"/>
      <c r="L43" s="23">
        <v>3.17</v>
      </c>
      <c r="M43" s="42" t="s">
        <v>70</v>
      </c>
      <c r="N43" s="7"/>
      <c r="O43" s="7"/>
      <c r="P43" s="7"/>
      <c r="Q43" s="7"/>
      <c r="R43" s="7"/>
      <c r="S43" s="7"/>
      <c r="T43" s="7"/>
      <c r="U43" s="7"/>
      <c r="V43" s="7"/>
    </row>
    <row r="44" spans="4:28" ht="15" hidden="1">
      <c r="G44" s="41" t="s">
        <v>62</v>
      </c>
      <c r="H44" s="38"/>
      <c r="I44" s="38"/>
      <c r="J44" s="38"/>
      <c r="K44" s="38"/>
      <c r="L44" s="23">
        <v>3.17</v>
      </c>
      <c r="M44" s="42" t="s">
        <v>70</v>
      </c>
      <c r="N44" s="7"/>
      <c r="O44" s="7"/>
      <c r="P44" s="7"/>
      <c r="Q44" s="7"/>
      <c r="R44" s="7"/>
      <c r="S44" s="7"/>
      <c r="T44" s="7"/>
      <c r="U44" s="7"/>
      <c r="V44" s="7"/>
    </row>
    <row r="45" spans="4:28" ht="15" hidden="1">
      <c r="G45" s="41" t="s">
        <v>63</v>
      </c>
      <c r="H45" s="38"/>
      <c r="I45" s="38"/>
      <c r="J45" s="38"/>
      <c r="K45" s="38"/>
      <c r="L45" s="23">
        <v>3.17</v>
      </c>
      <c r="M45" s="42" t="s">
        <v>70</v>
      </c>
      <c r="N45" s="7"/>
      <c r="O45" s="7"/>
      <c r="P45" s="7"/>
      <c r="Q45" s="7"/>
      <c r="R45" s="7"/>
      <c r="S45" s="7"/>
      <c r="T45" s="7"/>
      <c r="U45" s="7"/>
      <c r="V45" s="7"/>
    </row>
    <row r="46" spans="4:28" ht="15" hidden="1">
      <c r="G46" s="41" t="s">
        <v>64</v>
      </c>
      <c r="H46" s="38"/>
      <c r="I46" s="38"/>
      <c r="J46" s="38"/>
      <c r="K46" s="38"/>
      <c r="L46" s="23">
        <v>3.72</v>
      </c>
      <c r="M46" s="42" t="s">
        <v>70</v>
      </c>
      <c r="N46" s="7"/>
      <c r="O46" s="7"/>
      <c r="P46" s="7"/>
      <c r="Q46" s="7"/>
      <c r="R46" s="7"/>
      <c r="S46" s="7"/>
      <c r="T46" s="7"/>
      <c r="U46" s="7"/>
      <c r="V46" s="7"/>
    </row>
    <row r="47" spans="4:28" ht="15" hidden="1">
      <c r="G47" s="41" t="s">
        <v>65</v>
      </c>
      <c r="H47" s="38"/>
      <c r="I47" s="38"/>
      <c r="J47" s="38"/>
      <c r="K47" s="38"/>
      <c r="L47" s="23">
        <v>3.72</v>
      </c>
      <c r="M47" s="42" t="s">
        <v>70</v>
      </c>
      <c r="N47" s="7"/>
      <c r="O47" s="7"/>
      <c r="P47" s="7"/>
      <c r="Q47" s="7"/>
      <c r="R47" s="7"/>
      <c r="S47" s="7"/>
      <c r="T47" s="7"/>
      <c r="U47" s="7"/>
      <c r="V47" s="7"/>
    </row>
    <row r="48" spans="4:28" ht="15" hidden="1">
      <c r="G48" s="41" t="s">
        <v>71</v>
      </c>
      <c r="H48" s="38"/>
      <c r="I48" s="38"/>
      <c r="J48" s="38"/>
      <c r="K48" s="38"/>
      <c r="L48" s="23">
        <v>3.72</v>
      </c>
      <c r="M48" s="42" t="s">
        <v>70</v>
      </c>
      <c r="N48" s="7"/>
      <c r="O48" s="7"/>
      <c r="P48" s="7"/>
      <c r="Q48" s="7"/>
      <c r="R48" s="7"/>
      <c r="S48" s="7"/>
      <c r="T48" s="7"/>
      <c r="U48" s="7"/>
      <c r="V48" s="7"/>
    </row>
    <row r="49" spans="7:22" ht="15" hidden="1">
      <c r="G49" s="41" t="s">
        <v>66</v>
      </c>
      <c r="H49" s="38"/>
      <c r="I49" s="38"/>
      <c r="J49" s="38"/>
      <c r="K49" s="38"/>
      <c r="L49" s="23">
        <v>3.72</v>
      </c>
      <c r="M49" s="42" t="s">
        <v>70</v>
      </c>
      <c r="N49" s="7"/>
      <c r="O49" s="7"/>
      <c r="P49" s="7"/>
      <c r="Q49" s="7"/>
      <c r="R49" s="7"/>
      <c r="S49" s="7"/>
      <c r="T49" s="7"/>
      <c r="U49" s="7"/>
      <c r="V49" s="7"/>
    </row>
    <row r="50" spans="7:22" hidden="1"/>
    <row r="51" spans="7:22" hidden="1"/>
    <row r="52" spans="7:22" hidden="1"/>
    <row r="53" spans="7:22" hidden="1"/>
    <row r="54" spans="7:22" hidden="1"/>
    <row r="55" spans="7:22" hidden="1"/>
    <row r="66" hidden="1"/>
    <row r="67" hidden="1"/>
    <row r="68" hidden="1"/>
    <row r="69" hidden="1"/>
  </sheetData>
  <mergeCells count="4">
    <mergeCell ref="G8:W8"/>
    <mergeCell ref="H2:J2"/>
    <mergeCell ref="H3:J3"/>
    <mergeCell ref="H7:I7"/>
  </mergeCells>
  <pageMargins left="0.19685039370078741" right="0" top="0" bottom="0" header="0" footer="0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alestrade</dc:creator>
  <cp:lastModifiedBy>Mary</cp:lastModifiedBy>
  <cp:lastPrinted>2017-07-20T19:28:39Z</cp:lastPrinted>
  <dcterms:created xsi:type="dcterms:W3CDTF">2015-07-02T22:31:50Z</dcterms:created>
  <dcterms:modified xsi:type="dcterms:W3CDTF">2017-07-22T00:16:44Z</dcterms:modified>
</cp:coreProperties>
</file>