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ocuments\Opcionadas\Opera Desarrolladora\"/>
    </mc:Choice>
  </mc:AlternateContent>
  <xr:revisionPtr revIDLastSave="0" documentId="13_ncr:1_{96D15FED-50F5-42B8-BD09-CD966979ECE8}" xr6:coauthVersionLast="47" xr6:coauthVersionMax="47" xr10:uidLastSave="{00000000-0000-0000-0000-000000000000}"/>
  <bookViews>
    <workbookView xWindow="315" yWindow="240" windowWidth="20775" windowHeight="12420" activeTab="1" xr2:uid="{00000000-000D-0000-FFFF-FFFF00000000}"/>
  </bookViews>
  <sheets>
    <sheet name="Coyoacan jun" sheetId="1" r:id="rId1"/>
    <sheet name="Bosques" sheetId="2" r:id="rId2"/>
    <sheet name="Castorena" sheetId="3" r:id="rId3"/>
    <sheet name="BESANA" sheetId="5" r:id="rId4"/>
    <sheet name="PROMO" sheetId="4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5" l="1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2" i="5"/>
  <c r="W41" i="1" l="1"/>
  <c r="W40" i="1"/>
  <c r="W35" i="1"/>
  <c r="W34" i="1"/>
  <c r="W33" i="1"/>
  <c r="O32" i="1"/>
  <c r="N32" i="1"/>
  <c r="W32" i="1" s="1"/>
  <c r="W31" i="1"/>
  <c r="W30" i="1"/>
  <c r="W29" i="1"/>
  <c r="W28" i="1"/>
  <c r="W27" i="1"/>
  <c r="W26" i="1"/>
  <c r="W25" i="1"/>
  <c r="W24" i="1"/>
  <c r="O23" i="1"/>
  <c r="N23" i="1"/>
  <c r="W23" i="1" s="1"/>
  <c r="W22" i="1"/>
  <c r="W21" i="1"/>
  <c r="W20" i="1"/>
  <c r="O19" i="1"/>
  <c r="N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O5" i="1"/>
  <c r="N5" i="1"/>
  <c r="W4" i="1"/>
  <c r="W3" i="1"/>
  <c r="W2" i="1"/>
  <c r="W5" i="1" l="1"/>
  <c r="W19" i="1"/>
</calcChain>
</file>

<file path=xl/sharedStrings.xml><?xml version="1.0" encoding="utf-8"?>
<sst xmlns="http://schemas.openxmlformats.org/spreadsheetml/2006/main" count="1751" uniqueCount="172">
  <si>
    <t>Nomenclatura</t>
  </si>
  <si>
    <t>con Inlfacion 100,000</t>
  </si>
  <si>
    <t>Tipología</t>
  </si>
  <si>
    <t>Nivel</t>
  </si>
  <si>
    <t>Torre</t>
  </si>
  <si>
    <t>Fase</t>
  </si>
  <si>
    <t>Tamaño</t>
  </si>
  <si>
    <t>Privativa</t>
  </si>
  <si>
    <t>Terraza Cubierta</t>
  </si>
  <si>
    <t>Terraza Descubierta</t>
  </si>
  <si>
    <t>Terraza Jardín</t>
  </si>
  <si>
    <t>Jardín</t>
  </si>
  <si>
    <t>Calculo Factores</t>
  </si>
  <si>
    <t>Sum Tot.</t>
  </si>
  <si>
    <t>Recámaras</t>
  </si>
  <si>
    <t>Baños</t>
  </si>
  <si>
    <t>Especiales</t>
  </si>
  <si>
    <t>Vista a</t>
  </si>
  <si>
    <t>Orientación</t>
  </si>
  <si>
    <t>Amenidades</t>
  </si>
  <si>
    <t># Estac.</t>
  </si>
  <si>
    <t>1F</t>
  </si>
  <si>
    <t>II</t>
  </si>
  <si>
    <t>G</t>
  </si>
  <si>
    <t>3R</t>
  </si>
  <si>
    <t>2.5B</t>
  </si>
  <si>
    <t>T.V./V</t>
  </si>
  <si>
    <t>PATIO TRANSVERSAL</t>
  </si>
  <si>
    <t>SUR ORIENTE</t>
  </si>
  <si>
    <t>CERCA DE AMENIDADES</t>
  </si>
  <si>
    <t>3A</t>
  </si>
  <si>
    <t>M</t>
  </si>
  <si>
    <t>2B</t>
  </si>
  <si>
    <t>PATIO LONGITUDINAL</t>
  </si>
  <si>
    <t>SUR PONIENTE</t>
  </si>
  <si>
    <t>LEJOS DE AMENIDADES</t>
  </si>
  <si>
    <t>III</t>
  </si>
  <si>
    <t>NORTE PONIENTE</t>
  </si>
  <si>
    <t>4D-3</t>
  </si>
  <si>
    <t>1G</t>
  </si>
  <si>
    <t>4B-2</t>
  </si>
  <si>
    <t>3B</t>
  </si>
  <si>
    <t>PATIO LONGITUDINAL/AMENIDADES</t>
  </si>
  <si>
    <t>NORTE ORIENTE</t>
  </si>
  <si>
    <t>4D-2.2</t>
  </si>
  <si>
    <t>3B-3</t>
  </si>
  <si>
    <t>4B-1.1</t>
  </si>
  <si>
    <t>3B-2</t>
  </si>
  <si>
    <t>3E</t>
  </si>
  <si>
    <t>IV</t>
  </si>
  <si>
    <t>2R</t>
  </si>
  <si>
    <t>2,5B</t>
  </si>
  <si>
    <t>3D</t>
  </si>
  <si>
    <t>GH - 24</t>
  </si>
  <si>
    <t>3A.5</t>
  </si>
  <si>
    <t>GH - 25</t>
  </si>
  <si>
    <t>4D-1.2</t>
  </si>
  <si>
    <t>PATIO TRANSVERSAL/AMENIDADES</t>
  </si>
  <si>
    <t>3F</t>
  </si>
  <si>
    <t>3B-1</t>
  </si>
  <si>
    <t>4B-1</t>
  </si>
  <si>
    <t>APARTADO</t>
  </si>
  <si>
    <t>GH - 26</t>
  </si>
  <si>
    <t>1A.2</t>
  </si>
  <si>
    <t>CH</t>
  </si>
  <si>
    <t>V</t>
  </si>
  <si>
    <t>Apartado</t>
  </si>
  <si>
    <t>GH - 27</t>
  </si>
  <si>
    <t>3B-1.2</t>
  </si>
  <si>
    <t>DEPARTAMENTO</t>
  </si>
  <si>
    <t>METROS CUADRADOS</t>
  </si>
  <si>
    <t>PROGRAMA</t>
  </si>
  <si>
    <t>ASIGNACIÓN</t>
  </si>
  <si>
    <t>Precios Actual</t>
  </si>
  <si>
    <t>Estatus</t>
  </si>
  <si>
    <t>Servicio</t>
  </si>
  <si>
    <t># Cajones</t>
  </si>
  <si>
    <t>X VENDER</t>
  </si>
  <si>
    <t>1a</t>
  </si>
  <si>
    <t>I</t>
  </si>
  <si>
    <t>A.L.</t>
  </si>
  <si>
    <t>SANTA FE</t>
  </si>
  <si>
    <t>3 SUR ORIENTE</t>
  </si>
  <si>
    <t>5a</t>
  </si>
  <si>
    <t>APARTADO SOCIOS</t>
  </si>
  <si>
    <t>3b</t>
  </si>
  <si>
    <t>1R</t>
  </si>
  <si>
    <t>1.5B</t>
  </si>
  <si>
    <t>VISTA HERMOSA</t>
  </si>
  <si>
    <t>4 PONIENTE BAJO</t>
  </si>
  <si>
    <t>1 ORIENTE PONIENTE</t>
  </si>
  <si>
    <t>1c</t>
  </si>
  <si>
    <t>5b</t>
  </si>
  <si>
    <t>1b</t>
  </si>
  <si>
    <t>H.O./V</t>
  </si>
  <si>
    <t>2 PONIENTE</t>
  </si>
  <si>
    <t>5c</t>
  </si>
  <si>
    <t>5d</t>
  </si>
  <si>
    <t>6a</t>
  </si>
  <si>
    <t>SF - VH</t>
  </si>
  <si>
    <t>6c</t>
  </si>
  <si>
    <t>APARTADO PROVEEDOR</t>
  </si>
  <si>
    <t>6d.1</t>
  </si>
  <si>
    <t>7a</t>
  </si>
  <si>
    <t>3.5B</t>
  </si>
  <si>
    <t>C.S.</t>
  </si>
  <si>
    <t>7c</t>
  </si>
  <si>
    <t>7d</t>
  </si>
  <si>
    <t xml:space="preserve">COYOACAN </t>
  </si>
  <si>
    <t>BOSQUES</t>
  </si>
  <si>
    <t>CASTORENA</t>
  </si>
  <si>
    <t>DESCUENTO</t>
  </si>
  <si>
    <t xml:space="preserve">M2 </t>
  </si>
  <si>
    <t>PRECIO ACTUAL</t>
  </si>
  <si>
    <t>M2 Priv.</t>
  </si>
  <si>
    <t>M2 Terr. Cub.</t>
  </si>
  <si>
    <t>M2 Terr. Desc.</t>
  </si>
  <si>
    <t>M2 Terr. Jardín</t>
  </si>
  <si>
    <t>Rec.</t>
  </si>
  <si>
    <t>Esp.</t>
  </si>
  <si>
    <t>D2.1</t>
  </si>
  <si>
    <t>T.V. / T</t>
  </si>
  <si>
    <t>C.L.</t>
  </si>
  <si>
    <t>D2.2</t>
  </si>
  <si>
    <t>BLOQUEADO</t>
  </si>
  <si>
    <t>A2.1</t>
  </si>
  <si>
    <t>T</t>
  </si>
  <si>
    <t>A1.1</t>
  </si>
  <si>
    <t>A2</t>
  </si>
  <si>
    <t>D2</t>
  </si>
  <si>
    <t xml:space="preserve">T.V. </t>
  </si>
  <si>
    <t>C2.2</t>
  </si>
  <si>
    <t>B1</t>
  </si>
  <si>
    <t>B2</t>
  </si>
  <si>
    <t>C1</t>
  </si>
  <si>
    <t>C2</t>
  </si>
  <si>
    <t>D1</t>
  </si>
  <si>
    <t>C2.1</t>
  </si>
  <si>
    <t>C1.1</t>
  </si>
  <si>
    <t>A1</t>
  </si>
  <si>
    <t>cancelara</t>
  </si>
  <si>
    <t>T.V.</t>
  </si>
  <si>
    <t>D1.1</t>
  </si>
  <si>
    <t>Con forma de pago de enganche fuerte podemos mejorar significativamente el descuento</t>
  </si>
  <si>
    <t>(dia del padre 6%)</t>
  </si>
  <si>
    <t>(0% enganche..25% en mensualidades)</t>
  </si>
  <si>
    <t>Precio salida al publico</t>
  </si>
  <si>
    <t>Descuento 10% F&amp;F</t>
  </si>
  <si>
    <t>A</t>
  </si>
  <si>
    <t>3.5R</t>
  </si>
  <si>
    <t>C.S. / A.L.</t>
  </si>
  <si>
    <t>CLUB/CHAMAPA</t>
  </si>
  <si>
    <t>OESTE</t>
  </si>
  <si>
    <t>IIIa</t>
  </si>
  <si>
    <t>CLUB</t>
  </si>
  <si>
    <t>NOROESTE</t>
  </si>
  <si>
    <t>Iia</t>
  </si>
  <si>
    <t>T.V</t>
  </si>
  <si>
    <t>INTERLOMAS/TORRE</t>
  </si>
  <si>
    <t>SUR ESTE</t>
  </si>
  <si>
    <t>T.V. / E</t>
  </si>
  <si>
    <t>SURESTE</t>
  </si>
  <si>
    <t>VI</t>
  </si>
  <si>
    <t>T.V./E/Flex</t>
  </si>
  <si>
    <t>CLUB 2/CHAMAPA</t>
  </si>
  <si>
    <t>T.V./E</t>
  </si>
  <si>
    <t>INTERLOMAS</t>
  </si>
  <si>
    <t>VII</t>
  </si>
  <si>
    <t>4R</t>
  </si>
  <si>
    <t>TV</t>
  </si>
  <si>
    <t>PH</t>
  </si>
  <si>
    <t>4.5B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</si>
</sst>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_-&quot;$&quot;* #,##0_-;\-&quot;$&quot;* #,##0_-;_-&quot;$&quot;* &quot;-&quot;??_-;_-@_-"/>
    <numFmt numFmtId="166" formatCode="_(&quot;$&quot;* #,##0.00_);_(&quot;$&quot;* \(#,##0.00\);_(&quot;$&quot;* &quot;-&quot;??_);_(@_)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7BD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44" fontId="0" fillId="0" borderId="1" xfId="1" applyFont="1" applyBorder="1"/>
    <xf numFmtId="2" fontId="4" fillId="0" borderId="1" xfId="2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 vertical="center"/>
    </xf>
    <xf numFmtId="44" fontId="0" fillId="0" borderId="0" xfId="0" applyNumberFormat="1"/>
    <xf numFmtId="2" fontId="4" fillId="0" borderId="2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3" fillId="0" borderId="3" xfId="2" applyFont="1" applyBorder="1" applyAlignment="1">
      <alignment vertical="center"/>
    </xf>
    <xf numFmtId="0" fontId="3" fillId="0" borderId="5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44" fontId="0" fillId="0" borderId="1" xfId="1" applyFont="1" applyFill="1" applyBorder="1"/>
    <xf numFmtId="0" fontId="4" fillId="0" borderId="1" xfId="2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left"/>
    </xf>
    <xf numFmtId="0" fontId="4" fillId="0" borderId="3" xfId="2" applyFont="1" applyBorder="1" applyAlignment="1">
      <alignment horizontal="center" vertical="center"/>
    </xf>
    <xf numFmtId="44" fontId="4" fillId="0" borderId="1" xfId="2" applyNumberFormat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9" fontId="3" fillId="0" borderId="1" xfId="2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9" fontId="0" fillId="0" borderId="0" xfId="0" applyNumberFormat="1"/>
    <xf numFmtId="3" fontId="0" fillId="0" borderId="0" xfId="0" applyNumberFormat="1"/>
    <xf numFmtId="0" fontId="6" fillId="6" borderId="0" xfId="2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top"/>
    </xf>
    <xf numFmtId="44" fontId="4" fillId="0" borderId="1" xfId="1" applyFont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0" fillId="0" borderId="0" xfId="0" applyFill="1"/>
    <xf numFmtId="0" fontId="4" fillId="0" borderId="2" xfId="2" applyFont="1" applyBorder="1" applyAlignment="1">
      <alignment horizontal="center" vertical="center"/>
    </xf>
    <xf numFmtId="167" fontId="4" fillId="0" borderId="1" xfId="3" applyNumberFormat="1" applyFont="1" applyBorder="1" applyAlignment="1">
      <alignment horizontal="center" vertical="center"/>
    </xf>
    <xf numFmtId="44" fontId="4" fillId="2" borderId="3" xfId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/>
    </xf>
    <xf numFmtId="0" fontId="0" fillId="0" borderId="1" xfId="0" applyFill="1" applyBorder="1"/>
    <xf numFmtId="167" fontId="4" fillId="0" borderId="1" xfId="2" applyNumberFormat="1" applyFont="1" applyFill="1" applyBorder="1" applyAlignment="1">
      <alignment horizontal="center"/>
    </xf>
    <xf numFmtId="43" fontId="0" fillId="0" borderId="1" xfId="0" applyNumberFormat="1" applyFill="1" applyBorder="1"/>
    <xf numFmtId="0" fontId="0" fillId="0" borderId="6" xfId="0" applyBorder="1"/>
    <xf numFmtId="43" fontId="0" fillId="0" borderId="6" xfId="0" applyNumberFormat="1" applyFill="1" applyBorder="1"/>
    <xf numFmtId="167" fontId="4" fillId="0" borderId="6" xfId="2" applyNumberFormat="1" applyFont="1" applyFill="1" applyBorder="1" applyAlignment="1">
      <alignment horizontal="center"/>
    </xf>
    <xf numFmtId="44" fontId="0" fillId="2" borderId="1" xfId="1" applyFont="1" applyFill="1" applyBorder="1"/>
    <xf numFmtId="2" fontId="4" fillId="2" borderId="1" xfId="2" applyNumberFormat="1" applyFont="1" applyFill="1" applyBorder="1" applyAlignment="1">
      <alignment horizontal="center"/>
    </xf>
    <xf numFmtId="44" fontId="0" fillId="7" borderId="1" xfId="1" applyFont="1" applyFill="1" applyBorder="1"/>
    <xf numFmtId="0" fontId="4" fillId="7" borderId="1" xfId="2" applyFont="1" applyFill="1" applyBorder="1" applyAlignment="1">
      <alignment horizontal="center"/>
    </xf>
    <xf numFmtId="2" fontId="4" fillId="7" borderId="1" xfId="2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44" fontId="5" fillId="7" borderId="1" xfId="1" applyFont="1" applyFill="1" applyBorder="1" applyAlignment="1">
      <alignment horizontal="center" vertical="top" wrapText="1"/>
    </xf>
    <xf numFmtId="44" fontId="4" fillId="7" borderId="1" xfId="1" applyFont="1" applyFill="1" applyBorder="1" applyAlignment="1">
      <alignment horizontal="center" vertical="center"/>
    </xf>
    <xf numFmtId="44" fontId="5" fillId="7" borderId="1" xfId="1" applyFont="1" applyFill="1" applyBorder="1" applyAlignment="1">
      <alignment horizontal="center" vertical="top"/>
    </xf>
    <xf numFmtId="0" fontId="4" fillId="2" borderId="3" xfId="2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/>
    </xf>
    <xf numFmtId="0" fontId="0" fillId="2" borderId="1" xfId="0" applyFill="1" applyBorder="1"/>
    <xf numFmtId="43" fontId="0" fillId="2" borderId="1" xfId="0" applyNumberFormat="1" applyFill="1" applyBorder="1"/>
    <xf numFmtId="167" fontId="4" fillId="2" borderId="1" xfId="2" applyNumberFormat="1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center"/>
    </xf>
    <xf numFmtId="2" fontId="4" fillId="7" borderId="1" xfId="2" applyNumberFormat="1" applyFont="1" applyFill="1" applyBorder="1" applyAlignment="1">
      <alignment horizontal="center" vertical="center"/>
    </xf>
    <xf numFmtId="164" fontId="4" fillId="7" borderId="1" xfId="2" applyNumberFormat="1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/>
    </xf>
    <xf numFmtId="0" fontId="0" fillId="7" borderId="1" xfId="0" applyFill="1" applyBorder="1"/>
    <xf numFmtId="43" fontId="0" fillId="7" borderId="1" xfId="0" applyNumberFormat="1" applyFill="1" applyBorder="1"/>
    <xf numFmtId="167" fontId="4" fillId="7" borderId="1" xfId="2" applyNumberFormat="1" applyFont="1" applyFill="1" applyBorder="1" applyAlignment="1">
      <alignment horizontal="center"/>
    </xf>
    <xf numFmtId="44" fontId="0" fillId="2" borderId="0" xfId="0" applyNumberFormat="1" applyFill="1"/>
    <xf numFmtId="0" fontId="0" fillId="7" borderId="0" xfId="0" applyFill="1"/>
    <xf numFmtId="0" fontId="5" fillId="7" borderId="1" xfId="2" applyFont="1" applyFill="1" applyBorder="1" applyAlignment="1">
      <alignment horizontal="center"/>
    </xf>
    <xf numFmtId="44" fontId="1" fillId="2" borderId="1" xfId="1" applyFont="1" applyFill="1" applyBorder="1"/>
    <xf numFmtId="2" fontId="5" fillId="2" borderId="2" xfId="2" applyNumberFormat="1" applyFont="1" applyFill="1" applyBorder="1" applyAlignment="1">
      <alignment horizontal="center"/>
    </xf>
    <xf numFmtId="2" fontId="5" fillId="2" borderId="1" xfId="2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 vertical="center"/>
    </xf>
    <xf numFmtId="44" fontId="1" fillId="2" borderId="0" xfId="0" applyNumberFormat="1" applyFont="1" applyFill="1"/>
    <xf numFmtId="0" fontId="5" fillId="8" borderId="1" xfId="2" applyFont="1" applyFill="1" applyBorder="1" applyAlignment="1">
      <alignment horizontal="center"/>
    </xf>
    <xf numFmtId="0" fontId="4" fillId="8" borderId="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</cellXfs>
  <cellStyles count="4">
    <cellStyle name="Moneda" xfId="1" builtinId="4"/>
    <cellStyle name="Moneda 2" xfId="3" xr:uid="{00000000-0005-0000-0000-000001000000}"/>
    <cellStyle name="Normal" xfId="0" builtinId="0"/>
    <cellStyle name="Normal - Style1" xfId="2" xr:uid="{00000000-0005-0000-0000-000003000000}"/>
  </cellStyles>
  <dxfs count="0"/>
  <tableStyles count="0" defaultTableStyle="TableStyleMedium2" defaultPivotStyle="PivotStyleLight16"/>
  <colors>
    <mruColors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dades%20compartidas\D%20Relationship%20Management\13%20INT_Interlomas\Modelo\UV%20MODELO%20T.%20Generadora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 Generadora"/>
      <sheetName val="incrementos"/>
      <sheetName val="incrementos fase 1"/>
      <sheetName val="Hoja1"/>
      <sheetName val="incrementos fase 2"/>
      <sheetName val="incremento fase 1 sin deptos"/>
      <sheetName val="incremento fase 2 sin deptos"/>
      <sheetName val="PROMEDIOS"/>
      <sheetName val="Criterios"/>
      <sheetName val="Tipologías y Mercado"/>
      <sheetName val="Mercado"/>
      <sheetName val="Lista de Precios"/>
      <sheetName val="Ingresos"/>
      <sheetName val="Comp. LP"/>
      <sheetName val="Comp. IG"/>
      <sheetName val="RESUMEN DEPTOS"/>
      <sheetName val="FORMAS PAGO"/>
      <sheetName val="Comp. LP (2)"/>
      <sheetName val="Comp. IG (2)"/>
      <sheetName val="Grafica Interc."/>
    </sheetNames>
    <sheetDataSet>
      <sheetData sheetId="0">
        <row r="203">
          <cell r="A203" t="str">
            <v>Nomenclatura</v>
          </cell>
          <cell r="B203" t="str">
            <v>Tipología</v>
          </cell>
          <cell r="C203" t="str">
            <v>Nivel</v>
          </cell>
          <cell r="D203" t="str">
            <v>Torre</v>
          </cell>
          <cell r="E203" t="str">
            <v>Fase</v>
          </cell>
          <cell r="G203" t="str">
            <v>M2 Priv.</v>
          </cell>
          <cell r="H203" t="str">
            <v>M2 Terr. Cub.</v>
          </cell>
          <cell r="I203" t="str">
            <v>M2 Terr. Desc.</v>
          </cell>
          <cell r="L203" t="str">
            <v>Calculo Factores</v>
          </cell>
          <cell r="M203" t="str">
            <v>Sum Tot.</v>
          </cell>
          <cell r="N203" t="str">
            <v>Rec.</v>
          </cell>
          <cell r="O203" t="str">
            <v>Baños</v>
          </cell>
          <cell r="P203" t="str">
            <v>Esp.</v>
          </cell>
          <cell r="Q203" t="str">
            <v>Servicio</v>
          </cell>
          <cell r="R203" t="str">
            <v>Vista a</v>
          </cell>
          <cell r="S203" t="str">
            <v>Orientación</v>
          </cell>
          <cell r="U203" t="str">
            <v># Estac.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topLeftCell="A52" workbookViewId="0">
      <selection activeCell="K8" sqref="K8"/>
    </sheetView>
  </sheetViews>
  <sheetFormatPr baseColWidth="10" defaultRowHeight="15" x14ac:dyDescent="0.25"/>
  <cols>
    <col min="3" max="3" width="13.85546875" customWidth="1"/>
  </cols>
  <sheetData>
    <row r="1" spans="2:23" ht="38.2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2:23" x14ac:dyDescent="0.25">
      <c r="B2" s="2">
        <v>409</v>
      </c>
      <c r="C2" s="3">
        <v>6016800.5970275756</v>
      </c>
      <c r="D2" s="2" t="s">
        <v>21</v>
      </c>
      <c r="E2" s="2">
        <v>4</v>
      </c>
      <c r="F2" s="2">
        <v>4</v>
      </c>
      <c r="G2" s="2" t="s">
        <v>22</v>
      </c>
      <c r="H2" s="2" t="s">
        <v>23</v>
      </c>
      <c r="I2" s="4">
        <v>123.57</v>
      </c>
      <c r="J2" s="4">
        <v>10.56</v>
      </c>
      <c r="K2" s="4"/>
      <c r="L2" s="4"/>
      <c r="M2" s="4"/>
      <c r="N2" s="4">
        <v>127.794</v>
      </c>
      <c r="O2" s="4">
        <v>134.13</v>
      </c>
      <c r="P2" s="2" t="s">
        <v>24</v>
      </c>
      <c r="Q2" s="2" t="s">
        <v>25</v>
      </c>
      <c r="R2" s="2" t="s">
        <v>26</v>
      </c>
      <c r="S2" s="5" t="s">
        <v>27</v>
      </c>
      <c r="T2" s="5" t="s">
        <v>28</v>
      </c>
      <c r="U2" s="5" t="s">
        <v>29</v>
      </c>
      <c r="V2" s="2">
        <v>2</v>
      </c>
      <c r="W2" s="6">
        <f t="shared" ref="W2:W35" si="0">C2/N2</f>
        <v>47082.027301967042</v>
      </c>
    </row>
    <row r="3" spans="2:23" x14ac:dyDescent="0.25">
      <c r="B3" s="76">
        <v>213</v>
      </c>
      <c r="C3" s="71">
        <v>4917210</v>
      </c>
      <c r="D3" s="47" t="s">
        <v>30</v>
      </c>
      <c r="E3" s="47">
        <v>2</v>
      </c>
      <c r="F3" s="47">
        <v>6</v>
      </c>
      <c r="G3" s="47" t="s">
        <v>22</v>
      </c>
      <c r="H3" s="47" t="s">
        <v>31</v>
      </c>
      <c r="I3" s="72">
        <v>99.34</v>
      </c>
      <c r="J3" s="73">
        <v>5.22</v>
      </c>
      <c r="K3" s="73"/>
      <c r="L3" s="73"/>
      <c r="M3" s="73"/>
      <c r="N3" s="73">
        <v>101.428</v>
      </c>
      <c r="O3" s="73">
        <v>104.56</v>
      </c>
      <c r="P3" s="47" t="s">
        <v>24</v>
      </c>
      <c r="Q3" s="47" t="s">
        <v>32</v>
      </c>
      <c r="R3" s="47" t="s">
        <v>26</v>
      </c>
      <c r="S3" s="74" t="s">
        <v>33</v>
      </c>
      <c r="T3" s="74" t="s">
        <v>34</v>
      </c>
      <c r="U3" s="74" t="s">
        <v>35</v>
      </c>
      <c r="V3" s="47">
        <v>2</v>
      </c>
      <c r="W3" s="75">
        <f t="shared" si="0"/>
        <v>48479.808336948379</v>
      </c>
    </row>
    <row r="4" spans="2:23" x14ac:dyDescent="0.25">
      <c r="B4" s="2">
        <v>318</v>
      </c>
      <c r="C4" s="3">
        <v>6149847.2542650225</v>
      </c>
      <c r="D4" s="2" t="s">
        <v>21</v>
      </c>
      <c r="E4" s="2">
        <v>3</v>
      </c>
      <c r="F4" s="2">
        <v>8</v>
      </c>
      <c r="G4" s="2" t="s">
        <v>36</v>
      </c>
      <c r="H4" s="2" t="s">
        <v>23</v>
      </c>
      <c r="I4" s="4">
        <v>123.57</v>
      </c>
      <c r="J4" s="4">
        <v>10.56</v>
      </c>
      <c r="K4" s="4"/>
      <c r="L4" s="4"/>
      <c r="M4" s="4"/>
      <c r="N4" s="4">
        <v>127.794</v>
      </c>
      <c r="O4" s="4">
        <v>134.13</v>
      </c>
      <c r="P4" s="2" t="s">
        <v>24</v>
      </c>
      <c r="Q4" s="2" t="s">
        <v>25</v>
      </c>
      <c r="R4" s="2" t="s">
        <v>26</v>
      </c>
      <c r="S4" s="5" t="s">
        <v>27</v>
      </c>
      <c r="T4" s="5" t="s">
        <v>37</v>
      </c>
      <c r="U4" s="5" t="s">
        <v>35</v>
      </c>
      <c r="V4" s="2">
        <v>3</v>
      </c>
      <c r="W4" s="6">
        <f t="shared" si="0"/>
        <v>48123.129836025342</v>
      </c>
    </row>
    <row r="5" spans="2:23" x14ac:dyDescent="0.25">
      <c r="B5" s="2">
        <v>517</v>
      </c>
      <c r="C5" s="3">
        <v>6060000</v>
      </c>
      <c r="D5" s="2" t="s">
        <v>38</v>
      </c>
      <c r="E5" s="2">
        <v>5</v>
      </c>
      <c r="F5" s="2">
        <v>8</v>
      </c>
      <c r="G5" s="2" t="s">
        <v>36</v>
      </c>
      <c r="H5" s="2" t="s">
        <v>23</v>
      </c>
      <c r="I5" s="7">
        <v>124.13</v>
      </c>
      <c r="J5" s="4">
        <v>14.62</v>
      </c>
      <c r="K5" s="4"/>
      <c r="L5" s="4"/>
      <c r="M5" s="4"/>
      <c r="N5" s="4">
        <f>(J5*$AC$77)+(K5*$AD$77)+(L5*$AE$77)+(M5*$AF$77)+I5</f>
        <v>124.13</v>
      </c>
      <c r="O5" s="4">
        <f t="shared" ref="O5" si="1">I5+J5+K5+L5+M5</f>
        <v>138.75</v>
      </c>
      <c r="P5" s="2" t="s">
        <v>24</v>
      </c>
      <c r="Q5" s="2" t="s">
        <v>25</v>
      </c>
      <c r="R5" s="2" t="s">
        <v>26</v>
      </c>
      <c r="S5" s="5" t="s">
        <v>27</v>
      </c>
      <c r="T5" s="5" t="s">
        <v>37</v>
      </c>
      <c r="U5" s="5" t="s">
        <v>35</v>
      </c>
      <c r="V5" s="2">
        <v>3</v>
      </c>
      <c r="W5" s="6">
        <f t="shared" si="0"/>
        <v>48819.785708531381</v>
      </c>
    </row>
    <row r="6" spans="2:23" x14ac:dyDescent="0.25">
      <c r="B6" s="2">
        <v>518</v>
      </c>
      <c r="C6" s="3">
        <v>6051222.5724894023</v>
      </c>
      <c r="D6" s="2" t="s">
        <v>39</v>
      </c>
      <c r="E6" s="2">
        <v>5</v>
      </c>
      <c r="F6" s="2">
        <v>8</v>
      </c>
      <c r="G6" s="2" t="s">
        <v>36</v>
      </c>
      <c r="H6" s="2" t="s">
        <v>23</v>
      </c>
      <c r="I6" s="4">
        <v>122.4</v>
      </c>
      <c r="J6" s="4">
        <v>5.28</v>
      </c>
      <c r="K6" s="4"/>
      <c r="L6" s="4"/>
      <c r="M6" s="4"/>
      <c r="N6" s="4">
        <v>124.512</v>
      </c>
      <c r="O6" s="4">
        <v>127.68</v>
      </c>
      <c r="P6" s="2" t="s">
        <v>24</v>
      </c>
      <c r="Q6" s="2" t="s">
        <v>25</v>
      </c>
      <c r="R6" s="2" t="s">
        <v>26</v>
      </c>
      <c r="S6" s="5" t="s">
        <v>27</v>
      </c>
      <c r="T6" s="5" t="s">
        <v>37</v>
      </c>
      <c r="U6" s="5" t="s">
        <v>35</v>
      </c>
      <c r="V6" s="2">
        <v>3</v>
      </c>
      <c r="W6" s="6">
        <f t="shared" si="0"/>
        <v>48599.513078975535</v>
      </c>
    </row>
    <row r="7" spans="2:23" x14ac:dyDescent="0.25">
      <c r="B7" s="2">
        <v>320</v>
      </c>
      <c r="C7" s="3">
        <v>5912734.1962703047</v>
      </c>
      <c r="D7" s="2" t="s">
        <v>40</v>
      </c>
      <c r="E7" s="2">
        <v>3</v>
      </c>
      <c r="F7" s="2">
        <v>9</v>
      </c>
      <c r="G7" s="2" t="s">
        <v>36</v>
      </c>
      <c r="H7" s="2" t="s">
        <v>23</v>
      </c>
      <c r="I7" s="4">
        <v>118</v>
      </c>
      <c r="J7" s="4">
        <v>16.079999999999998</v>
      </c>
      <c r="K7" s="4"/>
      <c r="L7" s="4"/>
      <c r="M7" s="4"/>
      <c r="N7" s="4">
        <v>124.432</v>
      </c>
      <c r="O7" s="4">
        <v>134.07999999999998</v>
      </c>
      <c r="P7" s="2" t="s">
        <v>24</v>
      </c>
      <c r="Q7" s="2" t="s">
        <v>41</v>
      </c>
      <c r="R7" s="2" t="s">
        <v>26</v>
      </c>
      <c r="S7" s="5" t="s">
        <v>42</v>
      </c>
      <c r="T7" s="5" t="s">
        <v>43</v>
      </c>
      <c r="U7" s="5" t="s">
        <v>29</v>
      </c>
      <c r="V7" s="2">
        <v>2</v>
      </c>
      <c r="W7" s="6">
        <f t="shared" si="0"/>
        <v>47517.794428043468</v>
      </c>
    </row>
    <row r="8" spans="2:23" x14ac:dyDescent="0.25">
      <c r="B8" s="2">
        <v>321</v>
      </c>
      <c r="C8" s="3">
        <v>6394638.0415999731</v>
      </c>
      <c r="D8" s="2" t="s">
        <v>21</v>
      </c>
      <c r="E8" s="2">
        <v>3</v>
      </c>
      <c r="F8" s="2">
        <v>9</v>
      </c>
      <c r="G8" s="2" t="s">
        <v>36</v>
      </c>
      <c r="H8" s="2" t="s">
        <v>23</v>
      </c>
      <c r="I8" s="4">
        <v>123.57</v>
      </c>
      <c r="J8" s="4">
        <v>10.56</v>
      </c>
      <c r="K8" s="4"/>
      <c r="L8" s="4"/>
      <c r="M8" s="4"/>
      <c r="N8" s="4">
        <v>127.794</v>
      </c>
      <c r="O8" s="4">
        <v>134.13</v>
      </c>
      <c r="P8" s="2" t="s">
        <v>24</v>
      </c>
      <c r="Q8" s="2" t="s">
        <v>25</v>
      </c>
      <c r="R8" s="2" t="s">
        <v>26</v>
      </c>
      <c r="S8" s="5" t="s">
        <v>42</v>
      </c>
      <c r="T8" s="5" t="s">
        <v>37</v>
      </c>
      <c r="U8" s="5" t="s">
        <v>29</v>
      </c>
      <c r="V8" s="2">
        <v>3</v>
      </c>
      <c r="W8" s="6">
        <f t="shared" si="0"/>
        <v>50038.640637275406</v>
      </c>
    </row>
    <row r="9" spans="2:23" x14ac:dyDescent="0.25">
      <c r="B9" s="2">
        <v>420</v>
      </c>
      <c r="C9" s="3">
        <v>6624694.6960263997</v>
      </c>
      <c r="D9" s="2" t="s">
        <v>44</v>
      </c>
      <c r="E9" s="2">
        <v>4</v>
      </c>
      <c r="F9" s="2">
        <v>9</v>
      </c>
      <c r="G9" s="2" t="s">
        <v>36</v>
      </c>
      <c r="H9" s="2" t="s">
        <v>23</v>
      </c>
      <c r="I9" s="4">
        <v>124.13</v>
      </c>
      <c r="J9" s="4">
        <v>14.62</v>
      </c>
      <c r="K9" s="4">
        <v>22.34</v>
      </c>
      <c r="L9" s="4"/>
      <c r="M9" s="4"/>
      <c r="N9" s="4">
        <v>134.446</v>
      </c>
      <c r="O9" s="4">
        <v>161.09</v>
      </c>
      <c r="P9" s="2" t="s">
        <v>24</v>
      </c>
      <c r="Q9" s="2" t="s">
        <v>41</v>
      </c>
      <c r="R9" s="2" t="s">
        <v>26</v>
      </c>
      <c r="S9" s="5" t="s">
        <v>42</v>
      </c>
      <c r="T9" s="5" t="s">
        <v>43</v>
      </c>
      <c r="U9" s="5" t="s">
        <v>29</v>
      </c>
      <c r="V9" s="2">
        <v>3</v>
      </c>
      <c r="W9" s="6">
        <f t="shared" si="0"/>
        <v>49274.018535519092</v>
      </c>
    </row>
    <row r="10" spans="2:23" x14ac:dyDescent="0.25">
      <c r="B10" s="2">
        <v>422</v>
      </c>
      <c r="C10" s="3">
        <v>5815480.6065657903</v>
      </c>
      <c r="D10" s="2" t="s">
        <v>45</v>
      </c>
      <c r="E10" s="2">
        <v>4</v>
      </c>
      <c r="F10" s="2">
        <v>9</v>
      </c>
      <c r="G10" s="2" t="s">
        <v>36</v>
      </c>
      <c r="H10" s="2" t="s">
        <v>31</v>
      </c>
      <c r="I10" s="4">
        <v>109.53</v>
      </c>
      <c r="J10" s="4">
        <v>9.18</v>
      </c>
      <c r="K10" s="4"/>
      <c r="L10" s="4"/>
      <c r="M10" s="4"/>
      <c r="N10" s="4">
        <v>113.202</v>
      </c>
      <c r="O10" s="4">
        <v>118.71000000000001</v>
      </c>
      <c r="P10" s="2" t="s">
        <v>24</v>
      </c>
      <c r="Q10" s="2" t="s">
        <v>25</v>
      </c>
      <c r="R10" s="2" t="s">
        <v>26</v>
      </c>
      <c r="S10" s="5" t="s">
        <v>42</v>
      </c>
      <c r="T10" s="5" t="s">
        <v>37</v>
      </c>
      <c r="U10" s="5" t="s">
        <v>29</v>
      </c>
      <c r="V10" s="2">
        <v>2</v>
      </c>
      <c r="W10" s="6">
        <f t="shared" si="0"/>
        <v>51372.595948532624</v>
      </c>
    </row>
    <row r="11" spans="2:23" x14ac:dyDescent="0.25">
      <c r="B11" s="2">
        <v>521</v>
      </c>
      <c r="C11" s="3">
        <v>6291223.3048936268</v>
      </c>
      <c r="D11" s="2" t="s">
        <v>39</v>
      </c>
      <c r="E11" s="2">
        <v>5</v>
      </c>
      <c r="F11" s="2">
        <v>9</v>
      </c>
      <c r="G11" s="2" t="s">
        <v>36</v>
      </c>
      <c r="H11" s="2" t="s">
        <v>23</v>
      </c>
      <c r="I11" s="7">
        <v>122.4</v>
      </c>
      <c r="J11" s="4">
        <v>5.28</v>
      </c>
      <c r="K11" s="4"/>
      <c r="L11" s="4"/>
      <c r="M11" s="4"/>
      <c r="N11" s="4">
        <v>124.512</v>
      </c>
      <c r="O11" s="4">
        <v>127.68</v>
      </c>
      <c r="P11" s="2" t="s">
        <v>24</v>
      </c>
      <c r="Q11" s="2" t="s">
        <v>25</v>
      </c>
      <c r="R11" s="2" t="s">
        <v>26</v>
      </c>
      <c r="S11" s="5" t="s">
        <v>42</v>
      </c>
      <c r="T11" s="5" t="s">
        <v>37</v>
      </c>
      <c r="U11" s="5" t="s">
        <v>29</v>
      </c>
      <c r="V11" s="2">
        <v>3</v>
      </c>
      <c r="W11" s="6">
        <f t="shared" si="0"/>
        <v>50527.044018999186</v>
      </c>
    </row>
    <row r="12" spans="2:23" x14ac:dyDescent="0.25">
      <c r="B12" s="2">
        <v>620</v>
      </c>
      <c r="C12" s="3">
        <v>6355023.3568654787</v>
      </c>
      <c r="D12" s="2" t="s">
        <v>46</v>
      </c>
      <c r="E12" s="2">
        <v>6</v>
      </c>
      <c r="F12" s="2">
        <v>9</v>
      </c>
      <c r="G12" s="2" t="s">
        <v>36</v>
      </c>
      <c r="H12" s="2" t="s">
        <v>23</v>
      </c>
      <c r="I12" s="4">
        <v>118</v>
      </c>
      <c r="J12" s="4">
        <v>46.65</v>
      </c>
      <c r="K12" s="4"/>
      <c r="L12" s="4"/>
      <c r="M12" s="4"/>
      <c r="N12" s="4">
        <v>136.66</v>
      </c>
      <c r="O12" s="4">
        <v>164.65</v>
      </c>
      <c r="P12" s="2" t="s">
        <v>24</v>
      </c>
      <c r="Q12" s="2" t="s">
        <v>41</v>
      </c>
      <c r="R12" s="2" t="s">
        <v>26</v>
      </c>
      <c r="S12" s="5" t="s">
        <v>42</v>
      </c>
      <c r="T12" s="5" t="s">
        <v>43</v>
      </c>
      <c r="U12" s="5" t="s">
        <v>29</v>
      </c>
      <c r="V12" s="2">
        <v>3</v>
      </c>
      <c r="W12" s="6">
        <f t="shared" si="0"/>
        <v>46502.439315567681</v>
      </c>
    </row>
    <row r="13" spans="2:23" x14ac:dyDescent="0.25">
      <c r="B13" s="2">
        <v>621</v>
      </c>
      <c r="C13" s="3">
        <v>6456664.1949501876</v>
      </c>
      <c r="D13" s="2" t="s">
        <v>21</v>
      </c>
      <c r="E13" s="2">
        <v>6</v>
      </c>
      <c r="F13" s="2">
        <v>9</v>
      </c>
      <c r="G13" s="2" t="s">
        <v>36</v>
      </c>
      <c r="H13" s="2" t="s">
        <v>23</v>
      </c>
      <c r="I13" s="4">
        <v>123.57</v>
      </c>
      <c r="J13" s="4">
        <v>10.56</v>
      </c>
      <c r="K13" s="4"/>
      <c r="L13" s="4"/>
      <c r="M13" s="4"/>
      <c r="N13" s="4">
        <v>127.794</v>
      </c>
      <c r="O13" s="4">
        <v>134.13</v>
      </c>
      <c r="P13" s="2" t="s">
        <v>24</v>
      </c>
      <c r="Q13" s="2" t="s">
        <v>25</v>
      </c>
      <c r="R13" s="2" t="s">
        <v>26</v>
      </c>
      <c r="S13" s="5" t="s">
        <v>42</v>
      </c>
      <c r="T13" s="5" t="s">
        <v>37</v>
      </c>
      <c r="U13" s="5" t="s">
        <v>29</v>
      </c>
      <c r="V13" s="2">
        <v>3</v>
      </c>
      <c r="W13" s="6">
        <f t="shared" si="0"/>
        <v>50524.001087298209</v>
      </c>
    </row>
    <row r="14" spans="2:23" x14ac:dyDescent="0.25">
      <c r="B14" s="2">
        <v>622</v>
      </c>
      <c r="C14" s="3">
        <v>5833190.1031078221</v>
      </c>
      <c r="D14" s="2" t="s">
        <v>47</v>
      </c>
      <c r="E14" s="2">
        <v>6</v>
      </c>
      <c r="F14" s="2">
        <v>9</v>
      </c>
      <c r="G14" s="2" t="s">
        <v>36</v>
      </c>
      <c r="H14" s="2" t="s">
        <v>31</v>
      </c>
      <c r="I14" s="4">
        <v>109.53</v>
      </c>
      <c r="J14" s="4">
        <v>8.1</v>
      </c>
      <c r="K14" s="4"/>
      <c r="L14" s="4"/>
      <c r="M14" s="4"/>
      <c r="N14" s="4">
        <v>112.77</v>
      </c>
      <c r="O14" s="4">
        <v>117.63</v>
      </c>
      <c r="P14" s="2" t="s">
        <v>24</v>
      </c>
      <c r="Q14" s="2" t="s">
        <v>25</v>
      </c>
      <c r="R14" s="2" t="s">
        <v>26</v>
      </c>
      <c r="S14" s="5" t="s">
        <v>42</v>
      </c>
      <c r="T14" s="5" t="s">
        <v>37</v>
      </c>
      <c r="U14" s="5" t="s">
        <v>29</v>
      </c>
      <c r="V14" s="2">
        <v>2</v>
      </c>
      <c r="W14" s="6">
        <f t="shared" si="0"/>
        <v>51726.435249692491</v>
      </c>
    </row>
    <row r="15" spans="2:23" x14ac:dyDescent="0.25">
      <c r="B15" s="2">
        <v>722</v>
      </c>
      <c r="C15" s="3">
        <v>5851944.6304480797</v>
      </c>
      <c r="D15" s="2" t="s">
        <v>47</v>
      </c>
      <c r="E15" s="2">
        <v>7</v>
      </c>
      <c r="F15" s="2">
        <v>9</v>
      </c>
      <c r="G15" s="2" t="s">
        <v>36</v>
      </c>
      <c r="H15" s="2" t="s">
        <v>31</v>
      </c>
      <c r="I15" s="4">
        <v>109.53</v>
      </c>
      <c r="J15" s="4">
        <v>8.1</v>
      </c>
      <c r="K15" s="4"/>
      <c r="L15" s="4"/>
      <c r="M15" s="4"/>
      <c r="N15" s="4">
        <v>112.77</v>
      </c>
      <c r="O15" s="4">
        <v>117.63</v>
      </c>
      <c r="P15" s="2" t="s">
        <v>24</v>
      </c>
      <c r="Q15" s="2" t="s">
        <v>25</v>
      </c>
      <c r="R15" s="2" t="s">
        <v>26</v>
      </c>
      <c r="S15" s="5" t="s">
        <v>42</v>
      </c>
      <c r="T15" s="5" t="s">
        <v>37</v>
      </c>
      <c r="U15" s="5" t="s">
        <v>29</v>
      </c>
      <c r="V15" s="2">
        <v>2</v>
      </c>
      <c r="W15" s="6">
        <f t="shared" si="0"/>
        <v>51892.743020733171</v>
      </c>
    </row>
    <row r="16" spans="2:23" x14ac:dyDescent="0.25">
      <c r="B16" s="2">
        <v>821</v>
      </c>
      <c r="C16" s="3">
        <v>6352222.2700745845</v>
      </c>
      <c r="D16" s="2" t="s">
        <v>39</v>
      </c>
      <c r="E16" s="2">
        <v>8</v>
      </c>
      <c r="F16" s="2">
        <v>9</v>
      </c>
      <c r="G16" s="2" t="s">
        <v>36</v>
      </c>
      <c r="H16" s="2" t="s">
        <v>23</v>
      </c>
      <c r="I16" s="7">
        <v>122.4</v>
      </c>
      <c r="J16" s="4">
        <v>5.28</v>
      </c>
      <c r="K16" s="4"/>
      <c r="L16" s="4"/>
      <c r="M16" s="4"/>
      <c r="N16" s="4">
        <v>124.512</v>
      </c>
      <c r="O16" s="4">
        <v>127.68</v>
      </c>
      <c r="P16" s="2" t="s">
        <v>24</v>
      </c>
      <c r="Q16" s="2" t="s">
        <v>25</v>
      </c>
      <c r="R16" s="2" t="s">
        <v>26</v>
      </c>
      <c r="S16" s="5" t="s">
        <v>42</v>
      </c>
      <c r="T16" s="5" t="s">
        <v>37</v>
      </c>
      <c r="U16" s="5" t="s">
        <v>29</v>
      </c>
      <c r="V16" s="2">
        <v>3</v>
      </c>
      <c r="W16" s="6">
        <f t="shared" si="0"/>
        <v>51016.948326864753</v>
      </c>
    </row>
    <row r="17" spans="1:23" x14ac:dyDescent="0.25">
      <c r="B17" s="2">
        <v>822</v>
      </c>
      <c r="C17" s="3">
        <v>5890635.948148679</v>
      </c>
      <c r="D17" s="2" t="s">
        <v>45</v>
      </c>
      <c r="E17" s="2">
        <v>8</v>
      </c>
      <c r="F17" s="2">
        <v>9</v>
      </c>
      <c r="G17" s="2" t="s">
        <v>36</v>
      </c>
      <c r="H17" s="2" t="s">
        <v>31</v>
      </c>
      <c r="I17" s="4">
        <v>109.53</v>
      </c>
      <c r="J17" s="4">
        <v>9.18</v>
      </c>
      <c r="K17" s="4"/>
      <c r="L17" s="4"/>
      <c r="M17" s="4"/>
      <c r="N17" s="4">
        <v>113.202</v>
      </c>
      <c r="O17" s="4">
        <v>118.71000000000001</v>
      </c>
      <c r="P17" s="2" t="s">
        <v>24</v>
      </c>
      <c r="Q17" s="2" t="s">
        <v>25</v>
      </c>
      <c r="R17" s="2" t="s">
        <v>26</v>
      </c>
      <c r="S17" s="5" t="s">
        <v>42</v>
      </c>
      <c r="T17" s="5" t="s">
        <v>37</v>
      </c>
      <c r="U17" s="5" t="s">
        <v>29</v>
      </c>
      <c r="V17" s="2">
        <v>2</v>
      </c>
      <c r="W17" s="6">
        <f t="shared" si="0"/>
        <v>52036.500663845858</v>
      </c>
    </row>
    <row r="18" spans="1:23" x14ac:dyDescent="0.25">
      <c r="B18" s="8">
        <v>423</v>
      </c>
      <c r="C18" s="3">
        <v>4959134.3626627829</v>
      </c>
      <c r="D18" s="2" t="s">
        <v>48</v>
      </c>
      <c r="E18" s="2">
        <v>4</v>
      </c>
      <c r="F18" s="2">
        <v>10</v>
      </c>
      <c r="G18" s="2" t="s">
        <v>49</v>
      </c>
      <c r="H18" s="2" t="s">
        <v>31</v>
      </c>
      <c r="I18" s="4">
        <v>99.34</v>
      </c>
      <c r="J18" s="4">
        <v>5.22</v>
      </c>
      <c r="K18" s="4"/>
      <c r="L18" s="4"/>
      <c r="M18" s="4"/>
      <c r="N18" s="4">
        <v>101.428</v>
      </c>
      <c r="O18" s="4">
        <v>104.56</v>
      </c>
      <c r="P18" s="2" t="s">
        <v>50</v>
      </c>
      <c r="Q18" s="2" t="s">
        <v>51</v>
      </c>
      <c r="R18" s="2" t="s">
        <v>26</v>
      </c>
      <c r="S18" s="5" t="s">
        <v>33</v>
      </c>
      <c r="T18" s="5" t="s">
        <v>43</v>
      </c>
      <c r="U18" s="5" t="s">
        <v>29</v>
      </c>
      <c r="V18" s="2">
        <v>2</v>
      </c>
      <c r="W18" s="6">
        <f t="shared" si="0"/>
        <v>48893.149452446887</v>
      </c>
    </row>
    <row r="19" spans="1:23" x14ac:dyDescent="0.25">
      <c r="B19" s="8">
        <v>523</v>
      </c>
      <c r="C19" s="44">
        <v>5044000</v>
      </c>
      <c r="D19" s="45" t="s">
        <v>52</v>
      </c>
      <c r="E19" s="45">
        <v>5</v>
      </c>
      <c r="F19" s="45">
        <v>10</v>
      </c>
      <c r="G19" s="45" t="s">
        <v>49</v>
      </c>
      <c r="H19" s="45" t="s">
        <v>31</v>
      </c>
      <c r="I19" s="46">
        <v>99.34</v>
      </c>
      <c r="J19" s="46">
        <v>9.17</v>
      </c>
      <c r="K19" s="46"/>
      <c r="L19" s="46"/>
      <c r="M19" s="46"/>
      <c r="N19" s="46">
        <f>(J19*$AC$77)+(K19*$AD$77)+(L19*$AE$77)+(M19*$AF$77)+I19</f>
        <v>99.34</v>
      </c>
      <c r="O19" s="46">
        <f t="shared" ref="O19" si="2">I19+J19+K19+L19+M19</f>
        <v>108.51</v>
      </c>
      <c r="P19" s="45" t="s">
        <v>50</v>
      </c>
      <c r="Q19" s="45" t="s">
        <v>51</v>
      </c>
      <c r="R19" s="2" t="s">
        <v>26</v>
      </c>
      <c r="S19" s="5" t="s">
        <v>33</v>
      </c>
      <c r="T19" s="5" t="s">
        <v>43</v>
      </c>
      <c r="U19" s="5" t="s">
        <v>29</v>
      </c>
      <c r="V19" s="2">
        <v>2</v>
      </c>
      <c r="W19" s="6">
        <f t="shared" si="0"/>
        <v>50775.115764042683</v>
      </c>
    </row>
    <row r="20" spans="1:23" x14ac:dyDescent="0.25">
      <c r="A20" s="69"/>
      <c r="B20" s="70">
        <v>623</v>
      </c>
      <c r="C20" s="44">
        <v>4990927.0209295703</v>
      </c>
      <c r="D20" s="45" t="s">
        <v>48</v>
      </c>
      <c r="E20" s="45">
        <v>6</v>
      </c>
      <c r="F20" s="45">
        <v>10</v>
      </c>
      <c r="G20" s="45" t="s">
        <v>49</v>
      </c>
      <c r="H20" s="45" t="s">
        <v>31</v>
      </c>
      <c r="I20" s="46">
        <v>99.34</v>
      </c>
      <c r="J20" s="46">
        <v>5.22</v>
      </c>
      <c r="K20" s="46"/>
      <c r="L20" s="46"/>
      <c r="M20" s="46"/>
      <c r="N20" s="46">
        <v>101.428</v>
      </c>
      <c r="O20" s="46">
        <v>104.56</v>
      </c>
      <c r="P20" s="45" t="s">
        <v>50</v>
      </c>
      <c r="Q20" s="45" t="s">
        <v>51</v>
      </c>
      <c r="R20" s="45" t="s">
        <v>26</v>
      </c>
      <c r="S20" s="5" t="s">
        <v>33</v>
      </c>
      <c r="T20" s="5" t="s">
        <v>43</v>
      </c>
      <c r="U20" s="5" t="s">
        <v>29</v>
      </c>
      <c r="V20" s="2">
        <v>2</v>
      </c>
      <c r="W20" s="6">
        <f t="shared" si="0"/>
        <v>49206.59996184062</v>
      </c>
    </row>
    <row r="21" spans="1:23" x14ac:dyDescent="0.25">
      <c r="B21" s="2" t="s">
        <v>53</v>
      </c>
      <c r="C21" s="3">
        <v>5961759.7336080009</v>
      </c>
      <c r="D21" s="2" t="s">
        <v>54</v>
      </c>
      <c r="E21" s="2">
        <v>1</v>
      </c>
      <c r="F21" s="2">
        <v>10</v>
      </c>
      <c r="G21" s="2" t="s">
        <v>49</v>
      </c>
      <c r="H21" s="2" t="s">
        <v>31</v>
      </c>
      <c r="I21" s="4">
        <v>99.34</v>
      </c>
      <c r="J21" s="4">
        <v>5.22</v>
      </c>
      <c r="K21" s="4"/>
      <c r="L21" s="4">
        <v>23.48</v>
      </c>
      <c r="M21" s="4">
        <v>18</v>
      </c>
      <c r="N21" s="4">
        <v>107.65</v>
      </c>
      <c r="O21" s="4">
        <v>146.04</v>
      </c>
      <c r="P21" s="2" t="s">
        <v>24</v>
      </c>
      <c r="Q21" s="2" t="s">
        <v>32</v>
      </c>
      <c r="R21" s="2" t="s">
        <v>26</v>
      </c>
      <c r="S21" s="5" t="s">
        <v>33</v>
      </c>
      <c r="T21" s="5" t="s">
        <v>43</v>
      </c>
      <c r="U21" s="5" t="s">
        <v>29</v>
      </c>
      <c r="V21" s="2">
        <v>2</v>
      </c>
      <c r="W21" s="6">
        <f t="shared" si="0"/>
        <v>55380.954329846732</v>
      </c>
    </row>
    <row r="22" spans="1:23" x14ac:dyDescent="0.25">
      <c r="B22" s="77" t="s">
        <v>55</v>
      </c>
      <c r="C22" s="42">
        <v>7601296.6716606701</v>
      </c>
      <c r="D22" s="9" t="s">
        <v>56</v>
      </c>
      <c r="E22" s="9">
        <v>1</v>
      </c>
      <c r="F22" s="9">
        <v>11</v>
      </c>
      <c r="G22" s="9" t="s">
        <v>49</v>
      </c>
      <c r="H22" s="9" t="s">
        <v>23</v>
      </c>
      <c r="I22" s="43">
        <v>124.31</v>
      </c>
      <c r="J22" s="43"/>
      <c r="K22" s="43">
        <v>43.29</v>
      </c>
      <c r="L22" s="43"/>
      <c r="M22" s="43"/>
      <c r="N22" s="43">
        <v>132.96799999999999</v>
      </c>
      <c r="O22" s="43">
        <v>167.6</v>
      </c>
      <c r="P22" s="9" t="s">
        <v>24</v>
      </c>
      <c r="Q22" s="9" t="s">
        <v>41</v>
      </c>
      <c r="R22" s="9" t="s">
        <v>26</v>
      </c>
      <c r="S22" s="50" t="s">
        <v>57</v>
      </c>
      <c r="T22" s="50" t="s">
        <v>28</v>
      </c>
      <c r="U22" s="50" t="s">
        <v>29</v>
      </c>
      <c r="V22" s="9">
        <v>2</v>
      </c>
      <c r="W22" s="68">
        <f t="shared" si="0"/>
        <v>57166.360866228497</v>
      </c>
    </row>
    <row r="23" spans="1:23" x14ac:dyDescent="0.25">
      <c r="B23" s="45">
        <v>824</v>
      </c>
      <c r="C23" s="44">
        <v>5114000</v>
      </c>
      <c r="D23" s="45" t="s">
        <v>58</v>
      </c>
      <c r="E23" s="45">
        <v>8</v>
      </c>
      <c r="F23" s="45">
        <v>10</v>
      </c>
      <c r="G23" s="45" t="s">
        <v>49</v>
      </c>
      <c r="H23" s="45" t="s">
        <v>31</v>
      </c>
      <c r="I23" s="46">
        <v>99.34</v>
      </c>
      <c r="J23" s="46">
        <v>9.17</v>
      </c>
      <c r="K23" s="46"/>
      <c r="L23" s="46"/>
      <c r="M23" s="46"/>
      <c r="N23" s="46">
        <f t="shared" ref="N23" si="3">(J23*$AC$78)+(K23*$AD$78)+(L23*$AE$78)+(M23*$AF$78)+I23</f>
        <v>99.34</v>
      </c>
      <c r="O23" s="46">
        <f t="shared" ref="O23" si="4">I23+J23+K23+L23+M23</f>
        <v>108.51</v>
      </c>
      <c r="P23" s="45" t="s">
        <v>24</v>
      </c>
      <c r="Q23" s="45" t="s">
        <v>32</v>
      </c>
      <c r="R23" s="2" t="s">
        <v>26</v>
      </c>
      <c r="S23" s="5" t="s">
        <v>33</v>
      </c>
      <c r="T23" s="5" t="s">
        <v>43</v>
      </c>
      <c r="U23" s="5" t="s">
        <v>29</v>
      </c>
      <c r="V23" s="2">
        <v>2</v>
      </c>
      <c r="W23" s="6">
        <f t="shared" si="0"/>
        <v>51479.766458626938</v>
      </c>
    </row>
    <row r="24" spans="1:23" x14ac:dyDescent="0.25">
      <c r="B24" s="45">
        <v>325</v>
      </c>
      <c r="C24" s="44">
        <v>6052488.8013007054</v>
      </c>
      <c r="D24" s="45" t="s">
        <v>40</v>
      </c>
      <c r="E24" s="45">
        <v>3</v>
      </c>
      <c r="F24" s="45">
        <v>11</v>
      </c>
      <c r="G24" s="45" t="s">
        <v>49</v>
      </c>
      <c r="H24" s="45" t="s">
        <v>23</v>
      </c>
      <c r="I24" s="46">
        <v>118</v>
      </c>
      <c r="J24" s="46">
        <v>16.079999999999998</v>
      </c>
      <c r="K24" s="46"/>
      <c r="L24" s="46"/>
      <c r="M24" s="46"/>
      <c r="N24" s="46">
        <v>124.432</v>
      </c>
      <c r="O24" s="46">
        <v>134.07999999999998</v>
      </c>
      <c r="P24" s="45" t="s">
        <v>24</v>
      </c>
      <c r="Q24" s="45" t="s">
        <v>41</v>
      </c>
      <c r="R24" s="2" t="s">
        <v>26</v>
      </c>
      <c r="S24" s="5" t="s">
        <v>57</v>
      </c>
      <c r="T24" s="5" t="s">
        <v>28</v>
      </c>
      <c r="U24" s="5" t="s">
        <v>29</v>
      </c>
      <c r="V24" s="2">
        <v>2</v>
      </c>
      <c r="W24" s="6">
        <f t="shared" si="0"/>
        <v>48640.934818219634</v>
      </c>
    </row>
    <row r="25" spans="1:23" x14ac:dyDescent="0.25">
      <c r="B25" s="2">
        <v>326</v>
      </c>
      <c r="C25" s="3">
        <v>6401550.5464031557</v>
      </c>
      <c r="D25" s="2" t="s">
        <v>21</v>
      </c>
      <c r="E25" s="2">
        <v>3</v>
      </c>
      <c r="F25" s="2">
        <v>11</v>
      </c>
      <c r="G25" s="2" t="s">
        <v>49</v>
      </c>
      <c r="H25" s="2" t="s">
        <v>23</v>
      </c>
      <c r="I25" s="4">
        <v>123.57</v>
      </c>
      <c r="J25" s="4">
        <v>10.56</v>
      </c>
      <c r="K25" s="4"/>
      <c r="L25" s="4"/>
      <c r="M25" s="4"/>
      <c r="N25" s="4">
        <v>127.794</v>
      </c>
      <c r="O25" s="4">
        <v>134.13</v>
      </c>
      <c r="P25" s="2" t="s">
        <v>24</v>
      </c>
      <c r="Q25" s="2" t="s">
        <v>25</v>
      </c>
      <c r="R25" s="2" t="s">
        <v>26</v>
      </c>
      <c r="S25" s="5" t="s">
        <v>57</v>
      </c>
      <c r="T25" s="5" t="s">
        <v>43</v>
      </c>
      <c r="U25" s="5" t="s">
        <v>29</v>
      </c>
      <c r="V25" s="2">
        <v>2</v>
      </c>
      <c r="W25" s="6">
        <f t="shared" si="0"/>
        <v>50092.731633747717</v>
      </c>
    </row>
    <row r="26" spans="1:23" x14ac:dyDescent="0.25">
      <c r="B26" s="2">
        <v>327</v>
      </c>
      <c r="C26" s="3">
        <v>5783664.7673820816</v>
      </c>
      <c r="D26" s="2" t="s">
        <v>47</v>
      </c>
      <c r="E26" s="2">
        <v>3</v>
      </c>
      <c r="F26" s="2">
        <v>11</v>
      </c>
      <c r="G26" s="2" t="s">
        <v>49</v>
      </c>
      <c r="H26" s="2" t="s">
        <v>31</v>
      </c>
      <c r="I26" s="4">
        <v>109.53</v>
      </c>
      <c r="J26" s="4">
        <v>8.1</v>
      </c>
      <c r="K26" s="4"/>
      <c r="L26" s="4"/>
      <c r="M26" s="4"/>
      <c r="N26" s="4">
        <v>112.77</v>
      </c>
      <c r="O26" s="4">
        <v>117.63</v>
      </c>
      <c r="P26" s="2" t="s">
        <v>24</v>
      </c>
      <c r="Q26" s="2" t="s">
        <v>25</v>
      </c>
      <c r="R26" s="2" t="s">
        <v>26</v>
      </c>
      <c r="S26" s="5" t="s">
        <v>57</v>
      </c>
      <c r="T26" s="5" t="s">
        <v>43</v>
      </c>
      <c r="U26" s="5" t="s">
        <v>29</v>
      </c>
      <c r="V26" s="2">
        <v>2</v>
      </c>
      <c r="W26" s="6">
        <f t="shared" si="0"/>
        <v>51287.264054110863</v>
      </c>
    </row>
    <row r="27" spans="1:23" x14ac:dyDescent="0.25">
      <c r="B27" s="2">
        <v>425</v>
      </c>
      <c r="C27" s="3">
        <v>6822671.6092186859</v>
      </c>
      <c r="D27" s="2" t="s">
        <v>44</v>
      </c>
      <c r="E27" s="2">
        <v>4</v>
      </c>
      <c r="F27" s="2">
        <v>11</v>
      </c>
      <c r="G27" s="2" t="s">
        <v>49</v>
      </c>
      <c r="H27" s="2" t="s">
        <v>23</v>
      </c>
      <c r="I27" s="4">
        <v>124.13</v>
      </c>
      <c r="J27" s="4">
        <v>14.62</v>
      </c>
      <c r="K27" s="4">
        <v>22.34</v>
      </c>
      <c r="L27" s="4"/>
      <c r="M27" s="4"/>
      <c r="N27" s="4">
        <v>134.446</v>
      </c>
      <c r="O27" s="4">
        <v>161.09</v>
      </c>
      <c r="P27" s="2" t="s">
        <v>24</v>
      </c>
      <c r="Q27" s="2" t="s">
        <v>41</v>
      </c>
      <c r="R27" s="2" t="s">
        <v>26</v>
      </c>
      <c r="S27" s="5" t="s">
        <v>57</v>
      </c>
      <c r="T27" s="5" t="s">
        <v>28</v>
      </c>
      <c r="U27" s="5" t="s">
        <v>29</v>
      </c>
      <c r="V27" s="2">
        <v>2</v>
      </c>
      <c r="W27" s="6">
        <f t="shared" si="0"/>
        <v>50746.557050553281</v>
      </c>
    </row>
    <row r="28" spans="1:23" x14ac:dyDescent="0.25">
      <c r="B28" s="2">
        <v>427</v>
      </c>
      <c r="C28" s="3">
        <v>5821883.0326683698</v>
      </c>
      <c r="D28" s="2" t="s">
        <v>45</v>
      </c>
      <c r="E28" s="2">
        <v>4</v>
      </c>
      <c r="F28" s="2">
        <v>11</v>
      </c>
      <c r="G28" s="2" t="s">
        <v>49</v>
      </c>
      <c r="H28" s="2" t="s">
        <v>31</v>
      </c>
      <c r="I28" s="4">
        <v>109.53</v>
      </c>
      <c r="J28" s="4">
        <v>9.18</v>
      </c>
      <c r="K28" s="4"/>
      <c r="L28" s="4"/>
      <c r="M28" s="4"/>
      <c r="N28" s="4">
        <v>113.202</v>
      </c>
      <c r="O28" s="4">
        <v>118.71000000000001</v>
      </c>
      <c r="P28" s="2" t="s">
        <v>24</v>
      </c>
      <c r="Q28" s="2" t="s">
        <v>25</v>
      </c>
      <c r="R28" s="2" t="s">
        <v>26</v>
      </c>
      <c r="S28" s="5" t="s">
        <v>57</v>
      </c>
      <c r="T28" s="5" t="s">
        <v>43</v>
      </c>
      <c r="U28" s="5" t="s">
        <v>29</v>
      </c>
      <c r="V28" s="2">
        <v>2</v>
      </c>
      <c r="W28" s="6">
        <f t="shared" si="0"/>
        <v>51429.153483757975</v>
      </c>
    </row>
    <row r="29" spans="1:23" x14ac:dyDescent="0.25">
      <c r="B29" s="2">
        <v>525</v>
      </c>
      <c r="C29" s="3">
        <v>6645844.4271964543</v>
      </c>
      <c r="D29" s="2" t="s">
        <v>38</v>
      </c>
      <c r="E29" s="2">
        <v>5</v>
      </c>
      <c r="F29" s="2">
        <v>11</v>
      </c>
      <c r="G29" s="2" t="s">
        <v>49</v>
      </c>
      <c r="H29" s="2" t="s">
        <v>23</v>
      </c>
      <c r="I29" s="4">
        <v>124.13</v>
      </c>
      <c r="J29" s="4">
        <v>14.62</v>
      </c>
      <c r="K29" s="4"/>
      <c r="L29" s="4"/>
      <c r="M29" s="4"/>
      <c r="N29" s="4">
        <v>129.97800000000001</v>
      </c>
      <c r="O29" s="4">
        <v>138.75</v>
      </c>
      <c r="P29" s="2" t="s">
        <v>24</v>
      </c>
      <c r="Q29" s="45" t="s">
        <v>41</v>
      </c>
      <c r="R29" s="2" t="s">
        <v>26</v>
      </c>
      <c r="S29" s="5" t="s">
        <v>57</v>
      </c>
      <c r="T29" s="5" t="s">
        <v>28</v>
      </c>
      <c r="U29" s="5" t="s">
        <v>29</v>
      </c>
      <c r="V29" s="2">
        <v>2</v>
      </c>
      <c r="W29" s="6">
        <f t="shared" si="0"/>
        <v>51130.533068645876</v>
      </c>
    </row>
    <row r="30" spans="1:23" x14ac:dyDescent="0.25">
      <c r="B30" s="2">
        <v>526</v>
      </c>
      <c r="C30" s="3">
        <v>6298103.2315950533</v>
      </c>
      <c r="D30" s="2" t="s">
        <v>39</v>
      </c>
      <c r="E30" s="2">
        <v>5</v>
      </c>
      <c r="F30" s="2">
        <v>11</v>
      </c>
      <c r="G30" s="2" t="s">
        <v>49</v>
      </c>
      <c r="H30" s="2" t="s">
        <v>23</v>
      </c>
      <c r="I30" s="7">
        <v>122.4</v>
      </c>
      <c r="J30" s="4">
        <v>5.28</v>
      </c>
      <c r="K30" s="4"/>
      <c r="L30" s="4"/>
      <c r="M30" s="4"/>
      <c r="N30" s="4">
        <v>124.512</v>
      </c>
      <c r="O30" s="4">
        <v>127.68</v>
      </c>
      <c r="P30" s="2" t="s">
        <v>24</v>
      </c>
      <c r="Q30" s="2" t="s">
        <v>25</v>
      </c>
      <c r="R30" s="2" t="s">
        <v>26</v>
      </c>
      <c r="S30" s="5" t="s">
        <v>57</v>
      </c>
      <c r="T30" s="5" t="s">
        <v>43</v>
      </c>
      <c r="U30" s="5" t="s">
        <v>29</v>
      </c>
      <c r="V30" s="2">
        <v>2</v>
      </c>
      <c r="W30" s="6">
        <f t="shared" si="0"/>
        <v>50582.299148636703</v>
      </c>
    </row>
    <row r="31" spans="1:23" x14ac:dyDescent="0.25">
      <c r="B31" s="2">
        <v>527</v>
      </c>
      <c r="C31" s="3">
        <v>5768320.6327154962</v>
      </c>
      <c r="D31" s="2" t="s">
        <v>59</v>
      </c>
      <c r="E31" s="2">
        <v>5</v>
      </c>
      <c r="F31" s="2">
        <v>11</v>
      </c>
      <c r="G31" s="2" t="s">
        <v>49</v>
      </c>
      <c r="H31" s="2" t="s">
        <v>31</v>
      </c>
      <c r="I31" s="4">
        <v>109.53</v>
      </c>
      <c r="J31" s="4">
        <v>5.22</v>
      </c>
      <c r="K31" s="4"/>
      <c r="L31" s="4"/>
      <c r="M31" s="4"/>
      <c r="N31" s="4">
        <v>111.61799999999999</v>
      </c>
      <c r="O31" s="4">
        <v>114.75</v>
      </c>
      <c r="P31" s="2" t="s">
        <v>24</v>
      </c>
      <c r="Q31" s="2" t="s">
        <v>25</v>
      </c>
      <c r="R31" s="2" t="s">
        <v>26</v>
      </c>
      <c r="S31" s="5" t="s">
        <v>57</v>
      </c>
      <c r="T31" s="5" t="s">
        <v>43</v>
      </c>
      <c r="U31" s="5" t="s">
        <v>29</v>
      </c>
      <c r="V31" s="2">
        <v>2</v>
      </c>
      <c r="W31" s="6">
        <f t="shared" si="0"/>
        <v>51679.125523799892</v>
      </c>
    </row>
    <row r="32" spans="1:23" x14ac:dyDescent="0.25">
      <c r="B32" s="2">
        <v>625</v>
      </c>
      <c r="C32" s="3">
        <v>6550000</v>
      </c>
      <c r="D32" s="2" t="s">
        <v>60</v>
      </c>
      <c r="E32" s="2">
        <v>6</v>
      </c>
      <c r="F32" s="2">
        <v>11</v>
      </c>
      <c r="G32" s="2" t="s">
        <v>49</v>
      </c>
      <c r="H32" s="2" t="s">
        <v>23</v>
      </c>
      <c r="I32" s="4">
        <v>118</v>
      </c>
      <c r="J32" s="4">
        <v>31.4</v>
      </c>
      <c r="K32" s="4"/>
      <c r="L32" s="4"/>
      <c r="M32" s="4"/>
      <c r="N32" s="4">
        <f t="shared" ref="N32" si="5">(J32*$AC$77)+(K32*$AD$77)+(L32*$AE$77)+(M32*$AF$77)+I32</f>
        <v>118</v>
      </c>
      <c r="O32" s="4">
        <f t="shared" ref="O32" si="6">I32+J32+K32+L32+M32</f>
        <v>149.4</v>
      </c>
      <c r="P32" s="2" t="s">
        <v>24</v>
      </c>
      <c r="Q32" s="2" t="s">
        <v>41</v>
      </c>
      <c r="R32" s="2" t="s">
        <v>26</v>
      </c>
      <c r="S32" s="5" t="s">
        <v>57</v>
      </c>
      <c r="T32" s="5" t="s">
        <v>28</v>
      </c>
      <c r="U32" s="5" t="s">
        <v>29</v>
      </c>
      <c r="V32" s="2">
        <v>2</v>
      </c>
      <c r="W32" s="6">
        <f t="shared" si="0"/>
        <v>55508.47457627119</v>
      </c>
    </row>
    <row r="33" spans="1:23" x14ac:dyDescent="0.25">
      <c r="B33" s="2">
        <v>626</v>
      </c>
      <c r="C33" s="3">
        <v>6463645.3596308678</v>
      </c>
      <c r="D33" s="2" t="s">
        <v>21</v>
      </c>
      <c r="E33" s="2">
        <v>6</v>
      </c>
      <c r="F33" s="2">
        <v>11</v>
      </c>
      <c r="G33" s="2" t="s">
        <v>49</v>
      </c>
      <c r="H33" s="2" t="s">
        <v>23</v>
      </c>
      <c r="I33" s="4">
        <v>123.57</v>
      </c>
      <c r="J33" s="4">
        <v>10.56</v>
      </c>
      <c r="K33" s="4"/>
      <c r="L33" s="4"/>
      <c r="M33" s="4"/>
      <c r="N33" s="4">
        <v>127.794</v>
      </c>
      <c r="O33" s="4">
        <v>134.13</v>
      </c>
      <c r="P33" s="2" t="s">
        <v>24</v>
      </c>
      <c r="Q33" s="2" t="s">
        <v>25</v>
      </c>
      <c r="R33" s="2" t="s">
        <v>26</v>
      </c>
      <c r="S33" s="5" t="s">
        <v>57</v>
      </c>
      <c r="T33" s="5" t="s">
        <v>43</v>
      </c>
      <c r="U33" s="5" t="s">
        <v>29</v>
      </c>
      <c r="V33" s="2">
        <v>2</v>
      </c>
      <c r="W33" s="6">
        <f t="shared" si="0"/>
        <v>50578.629353732322</v>
      </c>
    </row>
    <row r="34" spans="1:23" x14ac:dyDescent="0.25">
      <c r="B34" s="2">
        <v>627</v>
      </c>
      <c r="C34" s="3">
        <v>5839622.3028641297</v>
      </c>
      <c r="D34" s="2" t="s">
        <v>47</v>
      </c>
      <c r="E34" s="2">
        <v>6</v>
      </c>
      <c r="F34" s="2">
        <v>11</v>
      </c>
      <c r="G34" s="2" t="s">
        <v>49</v>
      </c>
      <c r="H34" s="2" t="s">
        <v>31</v>
      </c>
      <c r="I34" s="4">
        <v>109.53</v>
      </c>
      <c r="J34" s="4">
        <v>8.1</v>
      </c>
      <c r="K34" s="4"/>
      <c r="L34" s="4"/>
      <c r="M34" s="4"/>
      <c r="N34" s="4">
        <v>112.77</v>
      </c>
      <c r="O34" s="4">
        <v>117.63</v>
      </c>
      <c r="P34" s="2" t="s">
        <v>24</v>
      </c>
      <c r="Q34" s="2" t="s">
        <v>25</v>
      </c>
      <c r="R34" s="2" t="s">
        <v>26</v>
      </c>
      <c r="S34" s="5" t="s">
        <v>57</v>
      </c>
      <c r="T34" s="5" t="s">
        <v>43</v>
      </c>
      <c r="U34" s="5" t="s">
        <v>29</v>
      </c>
      <c r="V34" s="2">
        <v>2</v>
      </c>
      <c r="W34" s="6">
        <f t="shared" si="0"/>
        <v>51783.473466916112</v>
      </c>
    </row>
    <row r="35" spans="1:23" x14ac:dyDescent="0.25">
      <c r="B35" s="2">
        <v>727</v>
      </c>
      <c r="C35" s="3">
        <v>5858398.0564635824</v>
      </c>
      <c r="D35" s="2" t="s">
        <v>47</v>
      </c>
      <c r="E35" s="2">
        <v>7</v>
      </c>
      <c r="F35" s="2">
        <v>11</v>
      </c>
      <c r="G35" s="2" t="s">
        <v>49</v>
      </c>
      <c r="H35" s="2" t="s">
        <v>31</v>
      </c>
      <c r="I35" s="4">
        <v>109.53</v>
      </c>
      <c r="J35" s="4">
        <v>8.1</v>
      </c>
      <c r="K35" s="4"/>
      <c r="L35" s="4"/>
      <c r="M35" s="4"/>
      <c r="N35" s="4">
        <v>112.77</v>
      </c>
      <c r="O35" s="4">
        <v>117.63</v>
      </c>
      <c r="P35" s="2" t="s">
        <v>24</v>
      </c>
      <c r="Q35" s="2" t="s">
        <v>25</v>
      </c>
      <c r="R35" s="2" t="s">
        <v>26</v>
      </c>
      <c r="S35" s="5" t="s">
        <v>57</v>
      </c>
      <c r="T35" s="5" t="s">
        <v>43</v>
      </c>
      <c r="U35" s="5" t="s">
        <v>29</v>
      </c>
      <c r="V35" s="2">
        <v>2</v>
      </c>
      <c r="W35" s="6">
        <f t="shared" si="0"/>
        <v>51949.969464073627</v>
      </c>
    </row>
    <row r="40" spans="1:23" x14ac:dyDescent="0.25">
      <c r="A40" t="s">
        <v>61</v>
      </c>
      <c r="B40" s="9" t="s">
        <v>62</v>
      </c>
      <c r="C40" s="3">
        <v>4748639.4029039359</v>
      </c>
      <c r="D40" s="2" t="s">
        <v>63</v>
      </c>
      <c r="E40" s="2">
        <v>1</v>
      </c>
      <c r="F40" s="2">
        <v>11</v>
      </c>
      <c r="G40" s="2" t="s">
        <v>49</v>
      </c>
      <c r="H40" s="2" t="s">
        <v>64</v>
      </c>
      <c r="I40" s="4">
        <v>83.71</v>
      </c>
      <c r="J40" s="4">
        <v>5.28</v>
      </c>
      <c r="K40" s="4"/>
      <c r="L40" s="4">
        <v>19</v>
      </c>
      <c r="M40" s="4"/>
      <c r="N40" s="4">
        <v>88.671999999999997</v>
      </c>
      <c r="O40" s="4">
        <v>107.99</v>
      </c>
      <c r="P40" s="2" t="s">
        <v>50</v>
      </c>
      <c r="Q40" s="2" t="s">
        <v>32</v>
      </c>
      <c r="R40" s="2" t="s">
        <v>65</v>
      </c>
      <c r="S40" s="5" t="s">
        <v>57</v>
      </c>
      <c r="T40" s="5" t="s">
        <v>43</v>
      </c>
      <c r="U40" s="5" t="s">
        <v>29</v>
      </c>
      <c r="V40" s="2">
        <v>2</v>
      </c>
      <c r="W40" s="6">
        <f>C40/N40</f>
        <v>53552.862266599783</v>
      </c>
    </row>
    <row r="41" spans="1:23" x14ac:dyDescent="0.25">
      <c r="A41" t="s">
        <v>66</v>
      </c>
      <c r="B41" s="2" t="s">
        <v>67</v>
      </c>
      <c r="C41" s="3">
        <v>6429367.5994458226</v>
      </c>
      <c r="D41" s="2" t="s">
        <v>68</v>
      </c>
      <c r="E41" s="2">
        <v>1</v>
      </c>
      <c r="F41" s="2">
        <v>11</v>
      </c>
      <c r="G41" s="2" t="s">
        <v>49</v>
      </c>
      <c r="H41" s="2" t="s">
        <v>31</v>
      </c>
      <c r="I41" s="4">
        <v>109.53</v>
      </c>
      <c r="J41" s="4">
        <v>5.22</v>
      </c>
      <c r="K41" s="4"/>
      <c r="L41" s="4">
        <v>27</v>
      </c>
      <c r="M41" s="4"/>
      <c r="N41" s="4">
        <v>115.66800000000001</v>
      </c>
      <c r="O41" s="4">
        <v>141.75</v>
      </c>
      <c r="P41" s="2" t="s">
        <v>24</v>
      </c>
      <c r="Q41" s="2" t="s">
        <v>25</v>
      </c>
      <c r="R41" s="2" t="s">
        <v>26</v>
      </c>
      <c r="S41" s="5" t="s">
        <v>57</v>
      </c>
      <c r="T41" s="5" t="s">
        <v>43</v>
      </c>
      <c r="U41" s="5" t="s">
        <v>29</v>
      </c>
      <c r="V41" s="2">
        <v>2</v>
      </c>
      <c r="W41" s="6">
        <f>C41/N41</f>
        <v>55584.669912558551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6"/>
  <sheetViews>
    <sheetView tabSelected="1" topLeftCell="A4" workbookViewId="0">
      <selection activeCell="Y11" sqref="Y11"/>
    </sheetView>
  </sheetViews>
  <sheetFormatPr baseColWidth="10" defaultRowHeight="15" x14ac:dyDescent="0.25"/>
  <cols>
    <col min="1" max="1" width="28.140625" bestFit="1" customWidth="1"/>
    <col min="21" max="21" width="15.140625" bestFit="1" customWidth="1"/>
  </cols>
  <sheetData>
    <row r="1" spans="1:21" x14ac:dyDescent="0.25">
      <c r="A1" s="78" t="s">
        <v>69</v>
      </c>
      <c r="B1" s="78"/>
      <c r="C1" s="78"/>
      <c r="D1" s="78"/>
      <c r="E1" s="78"/>
      <c r="F1" s="78"/>
      <c r="G1" s="78"/>
      <c r="H1" s="79" t="s">
        <v>70</v>
      </c>
      <c r="I1" s="80"/>
      <c r="J1" s="80"/>
      <c r="K1" s="80"/>
      <c r="L1" s="81"/>
      <c r="M1" s="82" t="s">
        <v>71</v>
      </c>
      <c r="N1" s="83"/>
      <c r="O1" s="83"/>
      <c r="P1" s="83"/>
      <c r="Q1" s="83"/>
      <c r="R1" s="83"/>
      <c r="S1" s="84"/>
      <c r="T1" s="10" t="s">
        <v>72</v>
      </c>
      <c r="U1" s="21" t="s">
        <v>73</v>
      </c>
    </row>
    <row r="2" spans="1:21" ht="38.25" x14ac:dyDescent="0.25">
      <c r="A2" s="11" t="s">
        <v>74</v>
      </c>
      <c r="B2" s="11" t="s">
        <v>0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" t="s">
        <v>7</v>
      </c>
      <c r="I2" s="1" t="s">
        <v>8</v>
      </c>
      <c r="J2" s="1" t="s">
        <v>9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75</v>
      </c>
      <c r="Q2" s="1" t="s">
        <v>17</v>
      </c>
      <c r="R2" s="1" t="s">
        <v>18</v>
      </c>
      <c r="S2" s="1" t="s">
        <v>19</v>
      </c>
      <c r="T2" s="1" t="s">
        <v>76</v>
      </c>
      <c r="U2" s="22" t="s">
        <v>73</v>
      </c>
    </row>
    <row r="3" spans="1:21" x14ac:dyDescent="0.25">
      <c r="A3" s="12" t="s">
        <v>77</v>
      </c>
      <c r="B3" s="12">
        <v>201</v>
      </c>
      <c r="C3" s="12" t="s">
        <v>78</v>
      </c>
      <c r="D3" s="12">
        <v>2</v>
      </c>
      <c r="E3" s="12">
        <v>1</v>
      </c>
      <c r="F3" s="12" t="s">
        <v>79</v>
      </c>
      <c r="G3" s="12" t="s">
        <v>31</v>
      </c>
      <c r="H3" s="13">
        <v>97.3</v>
      </c>
      <c r="I3" s="13"/>
      <c r="J3" s="13"/>
      <c r="K3" s="13">
        <v>97.3</v>
      </c>
      <c r="L3" s="13">
        <v>97.3</v>
      </c>
      <c r="M3" s="12" t="s">
        <v>50</v>
      </c>
      <c r="N3" s="12" t="s">
        <v>32</v>
      </c>
      <c r="O3" s="12" t="s">
        <v>26</v>
      </c>
      <c r="P3" s="12" t="s">
        <v>80</v>
      </c>
      <c r="Q3" s="5" t="s">
        <v>81</v>
      </c>
      <c r="R3" s="5" t="s">
        <v>82</v>
      </c>
      <c r="S3" s="5" t="s">
        <v>35</v>
      </c>
      <c r="T3" s="12">
        <v>2</v>
      </c>
      <c r="U3" s="23">
        <v>5620000</v>
      </c>
    </row>
    <row r="4" spans="1:21" x14ac:dyDescent="0.25">
      <c r="A4" s="61" t="s">
        <v>77</v>
      </c>
      <c r="B4" s="61">
        <v>202</v>
      </c>
      <c r="C4" s="61" t="s">
        <v>83</v>
      </c>
      <c r="D4" s="61">
        <v>2</v>
      </c>
      <c r="E4" s="61">
        <v>1</v>
      </c>
      <c r="F4" s="61" t="s">
        <v>79</v>
      </c>
      <c r="G4" s="61" t="s">
        <v>31</v>
      </c>
      <c r="H4" s="62">
        <v>118.63</v>
      </c>
      <c r="I4" s="62"/>
      <c r="J4" s="62"/>
      <c r="K4" s="62">
        <v>118.63</v>
      </c>
      <c r="L4" s="62">
        <v>118.63</v>
      </c>
      <c r="M4" s="61" t="s">
        <v>24</v>
      </c>
      <c r="N4" s="61" t="s">
        <v>25</v>
      </c>
      <c r="O4" s="61" t="s">
        <v>26</v>
      </c>
      <c r="P4" s="61" t="s">
        <v>80</v>
      </c>
      <c r="Q4" s="63" t="s">
        <v>81</v>
      </c>
      <c r="R4" s="63" t="s">
        <v>82</v>
      </c>
      <c r="S4" s="63" t="s">
        <v>35</v>
      </c>
      <c r="T4" s="61">
        <v>2</v>
      </c>
      <c r="U4" s="44">
        <v>6882698.6788992081</v>
      </c>
    </row>
    <row r="5" spans="1:21" x14ac:dyDescent="0.25">
      <c r="A5" s="12" t="s">
        <v>77</v>
      </c>
      <c r="B5" s="12">
        <v>203</v>
      </c>
      <c r="C5" s="12" t="s">
        <v>78</v>
      </c>
      <c r="D5" s="12">
        <v>2</v>
      </c>
      <c r="E5" s="12">
        <v>1</v>
      </c>
      <c r="F5" s="12" t="s">
        <v>79</v>
      </c>
      <c r="G5" s="12" t="s">
        <v>31</v>
      </c>
      <c r="H5" s="13">
        <v>97.3</v>
      </c>
      <c r="I5" s="13"/>
      <c r="J5" s="13"/>
      <c r="K5" s="13">
        <v>97.3</v>
      </c>
      <c r="L5" s="13">
        <v>97.3</v>
      </c>
      <c r="M5" s="12" t="s">
        <v>50</v>
      </c>
      <c r="N5" s="12" t="s">
        <v>32</v>
      </c>
      <c r="O5" s="12" t="s">
        <v>26</v>
      </c>
      <c r="P5" s="12" t="s">
        <v>80</v>
      </c>
      <c r="Q5" s="5" t="s">
        <v>81</v>
      </c>
      <c r="R5" s="5" t="s">
        <v>82</v>
      </c>
      <c r="S5" s="5" t="s">
        <v>35</v>
      </c>
      <c r="T5" s="12">
        <v>2</v>
      </c>
      <c r="U5" s="14">
        <v>5599293.1047452055</v>
      </c>
    </row>
    <row r="6" spans="1:21" x14ac:dyDescent="0.25">
      <c r="A6" s="15" t="s">
        <v>84</v>
      </c>
      <c r="B6" s="15">
        <v>204</v>
      </c>
      <c r="C6" s="15" t="s">
        <v>85</v>
      </c>
      <c r="D6" s="15">
        <v>2</v>
      </c>
      <c r="E6" s="15">
        <v>1</v>
      </c>
      <c r="F6" s="15" t="s">
        <v>79</v>
      </c>
      <c r="G6" s="15" t="s">
        <v>64</v>
      </c>
      <c r="H6" s="16">
        <v>65.239999999999995</v>
      </c>
      <c r="I6" s="16"/>
      <c r="J6" s="16"/>
      <c r="K6" s="16">
        <v>65.239999999999995</v>
      </c>
      <c r="L6" s="16">
        <v>65.239999999999995</v>
      </c>
      <c r="M6" s="15" t="s">
        <v>86</v>
      </c>
      <c r="N6" s="15" t="s">
        <v>87</v>
      </c>
      <c r="O6" s="15" t="s">
        <v>65</v>
      </c>
      <c r="P6" s="15" t="s">
        <v>80</v>
      </c>
      <c r="Q6" s="17" t="s">
        <v>88</v>
      </c>
      <c r="R6" s="17" t="s">
        <v>89</v>
      </c>
      <c r="S6" s="17" t="s">
        <v>35</v>
      </c>
      <c r="T6" s="15">
        <v>2</v>
      </c>
      <c r="U6" s="18">
        <v>4104202.0488439873</v>
      </c>
    </row>
    <row r="7" spans="1:21" x14ac:dyDescent="0.25">
      <c r="A7" s="15" t="s">
        <v>77</v>
      </c>
      <c r="B7" s="15">
        <v>206</v>
      </c>
      <c r="C7" s="15" t="s">
        <v>85</v>
      </c>
      <c r="D7" s="15">
        <v>2</v>
      </c>
      <c r="E7" s="15">
        <v>1</v>
      </c>
      <c r="F7" s="15" t="s">
        <v>79</v>
      </c>
      <c r="G7" s="15" t="s">
        <v>64</v>
      </c>
      <c r="H7" s="16">
        <v>65.239999999999995</v>
      </c>
      <c r="I7" s="16"/>
      <c r="J7" s="16"/>
      <c r="K7" s="16">
        <v>65.239999999999995</v>
      </c>
      <c r="L7" s="16">
        <v>65.239999999999995</v>
      </c>
      <c r="M7" s="15" t="s">
        <v>86</v>
      </c>
      <c r="N7" s="15" t="s">
        <v>87</v>
      </c>
      <c r="O7" s="15" t="s">
        <v>65</v>
      </c>
      <c r="P7" s="15" t="s">
        <v>80</v>
      </c>
      <c r="Q7" s="17" t="s">
        <v>88</v>
      </c>
      <c r="R7" s="17" t="s">
        <v>90</v>
      </c>
      <c r="S7" s="17" t="s">
        <v>35</v>
      </c>
      <c r="T7" s="15">
        <v>2</v>
      </c>
      <c r="U7" s="14">
        <v>4162833.5066846153</v>
      </c>
    </row>
    <row r="8" spans="1:21" x14ac:dyDescent="0.25">
      <c r="A8" s="61" t="s">
        <v>77</v>
      </c>
      <c r="B8" s="61">
        <v>301</v>
      </c>
      <c r="C8" s="61" t="s">
        <v>91</v>
      </c>
      <c r="D8" s="61">
        <v>3</v>
      </c>
      <c r="E8" s="61">
        <v>1</v>
      </c>
      <c r="F8" s="61" t="s">
        <v>79</v>
      </c>
      <c r="G8" s="61" t="s">
        <v>31</v>
      </c>
      <c r="H8" s="62">
        <v>101.61</v>
      </c>
      <c r="I8" s="62"/>
      <c r="J8" s="61"/>
      <c r="K8" s="62">
        <v>101.61</v>
      </c>
      <c r="L8" s="62">
        <v>101.61</v>
      </c>
      <c r="M8" s="61" t="s">
        <v>50</v>
      </c>
      <c r="N8" s="61" t="s">
        <v>32</v>
      </c>
      <c r="O8" s="61" t="s">
        <v>26</v>
      </c>
      <c r="P8" s="61" t="s">
        <v>80</v>
      </c>
      <c r="Q8" s="63" t="s">
        <v>81</v>
      </c>
      <c r="R8" s="63" t="s">
        <v>82</v>
      </c>
      <c r="S8" s="63" t="s">
        <v>35</v>
      </c>
      <c r="T8" s="61">
        <v>2</v>
      </c>
      <c r="U8" s="44">
        <v>5973580.6493971525</v>
      </c>
    </row>
    <row r="9" spans="1:21" x14ac:dyDescent="0.25">
      <c r="A9" s="12" t="s">
        <v>77</v>
      </c>
      <c r="B9" s="12">
        <v>302</v>
      </c>
      <c r="C9" s="12" t="s">
        <v>92</v>
      </c>
      <c r="D9" s="12">
        <v>3</v>
      </c>
      <c r="E9" s="12">
        <v>1</v>
      </c>
      <c r="F9" s="12" t="s">
        <v>79</v>
      </c>
      <c r="G9" s="12" t="s">
        <v>23</v>
      </c>
      <c r="H9" s="13">
        <v>125</v>
      </c>
      <c r="I9" s="13"/>
      <c r="J9" s="12"/>
      <c r="K9" s="13">
        <v>125</v>
      </c>
      <c r="L9" s="13">
        <v>125</v>
      </c>
      <c r="M9" s="12" t="s">
        <v>24</v>
      </c>
      <c r="N9" s="12" t="s">
        <v>25</v>
      </c>
      <c r="O9" s="12" t="s">
        <v>26</v>
      </c>
      <c r="P9" s="12" t="s">
        <v>80</v>
      </c>
      <c r="Q9" s="5" t="s">
        <v>81</v>
      </c>
      <c r="R9" s="5" t="s">
        <v>82</v>
      </c>
      <c r="S9" s="5" t="s">
        <v>35</v>
      </c>
      <c r="T9" s="12">
        <v>2</v>
      </c>
      <c r="U9" s="14">
        <v>7135182.8249244252</v>
      </c>
    </row>
    <row r="10" spans="1:21" x14ac:dyDescent="0.25">
      <c r="A10" s="12" t="s">
        <v>77</v>
      </c>
      <c r="B10" s="12">
        <v>303</v>
      </c>
      <c r="C10" s="12" t="s">
        <v>93</v>
      </c>
      <c r="D10" s="12">
        <v>3</v>
      </c>
      <c r="E10" s="12">
        <v>1</v>
      </c>
      <c r="F10" s="12" t="s">
        <v>79</v>
      </c>
      <c r="G10" s="12" t="s">
        <v>31</v>
      </c>
      <c r="H10" s="13">
        <v>102.05</v>
      </c>
      <c r="I10" s="13"/>
      <c r="J10" s="12"/>
      <c r="K10" s="13">
        <v>102.05</v>
      </c>
      <c r="L10" s="13">
        <v>102.05</v>
      </c>
      <c r="M10" s="12" t="s">
        <v>50</v>
      </c>
      <c r="N10" s="12" t="s">
        <v>32</v>
      </c>
      <c r="O10" s="12" t="s">
        <v>26</v>
      </c>
      <c r="P10" s="12" t="s">
        <v>80</v>
      </c>
      <c r="Q10" s="5" t="s">
        <v>81</v>
      </c>
      <c r="R10" s="5" t="s">
        <v>82</v>
      </c>
      <c r="S10" s="5" t="s">
        <v>35</v>
      </c>
      <c r="T10" s="12">
        <v>2</v>
      </c>
      <c r="U10" s="14">
        <v>5865530.29092112</v>
      </c>
    </row>
    <row r="11" spans="1:21" x14ac:dyDescent="0.25">
      <c r="A11" s="61" t="s">
        <v>77</v>
      </c>
      <c r="B11" s="61">
        <v>304</v>
      </c>
      <c r="C11" s="61" t="s">
        <v>85</v>
      </c>
      <c r="D11" s="61">
        <v>3</v>
      </c>
      <c r="E11" s="61">
        <v>1</v>
      </c>
      <c r="F11" s="61" t="s">
        <v>79</v>
      </c>
      <c r="G11" s="61" t="s">
        <v>64</v>
      </c>
      <c r="H11" s="62">
        <v>65.239999999999995</v>
      </c>
      <c r="I11" s="62"/>
      <c r="J11" s="61"/>
      <c r="K11" s="62">
        <v>65.239999999999995</v>
      </c>
      <c r="L11" s="62">
        <v>65.239999999999995</v>
      </c>
      <c r="M11" s="61" t="s">
        <v>86</v>
      </c>
      <c r="N11" s="61" t="s">
        <v>87</v>
      </c>
      <c r="O11" s="61" t="s">
        <v>65</v>
      </c>
      <c r="P11" s="61" t="s">
        <v>80</v>
      </c>
      <c r="Q11" s="63" t="s">
        <v>88</v>
      </c>
      <c r="R11" s="63" t="s">
        <v>89</v>
      </c>
      <c r="S11" s="63" t="s">
        <v>35</v>
      </c>
      <c r="T11" s="61">
        <v>2</v>
      </c>
      <c r="U11" s="44">
        <v>4124723.0590882101</v>
      </c>
    </row>
    <row r="12" spans="1:21" x14ac:dyDescent="0.25">
      <c r="A12" s="48" t="s">
        <v>77</v>
      </c>
      <c r="B12" s="48">
        <v>401</v>
      </c>
      <c r="C12" s="48" t="s">
        <v>91</v>
      </c>
      <c r="D12" s="48">
        <v>4</v>
      </c>
      <c r="E12" s="48">
        <v>1</v>
      </c>
      <c r="F12" s="48" t="s">
        <v>79</v>
      </c>
      <c r="G12" s="48" t="s">
        <v>31</v>
      </c>
      <c r="H12" s="49">
        <v>101.61</v>
      </c>
      <c r="I12" s="49"/>
      <c r="J12" s="48"/>
      <c r="K12" s="49">
        <v>101.61</v>
      </c>
      <c r="L12" s="49">
        <v>101.61</v>
      </c>
      <c r="M12" s="48" t="s">
        <v>50</v>
      </c>
      <c r="N12" s="48" t="s">
        <v>32</v>
      </c>
      <c r="O12" s="48" t="s">
        <v>26</v>
      </c>
      <c r="P12" s="48" t="s">
        <v>80</v>
      </c>
      <c r="Q12" s="50" t="s">
        <v>81</v>
      </c>
      <c r="R12" s="50" t="s">
        <v>82</v>
      </c>
      <c r="S12" s="50" t="s">
        <v>35</v>
      </c>
      <c r="T12" s="48">
        <v>2</v>
      </c>
      <c r="U12" s="85">
        <v>5858000</v>
      </c>
    </row>
    <row r="13" spans="1:21" x14ac:dyDescent="0.25">
      <c r="A13" s="12" t="s">
        <v>77</v>
      </c>
      <c r="B13" s="12">
        <v>403</v>
      </c>
      <c r="C13" s="12" t="s">
        <v>93</v>
      </c>
      <c r="D13" s="12">
        <v>4</v>
      </c>
      <c r="E13" s="12">
        <v>1</v>
      </c>
      <c r="F13" s="12" t="s">
        <v>79</v>
      </c>
      <c r="G13" s="12" t="s">
        <v>31</v>
      </c>
      <c r="H13" s="13">
        <v>102.05</v>
      </c>
      <c r="I13" s="13"/>
      <c r="J13" s="12"/>
      <c r="K13" s="13">
        <v>102.05</v>
      </c>
      <c r="L13" s="13">
        <v>102.05</v>
      </c>
      <c r="M13" s="12" t="s">
        <v>50</v>
      </c>
      <c r="N13" s="12" t="s">
        <v>32</v>
      </c>
      <c r="O13" s="12" t="s">
        <v>26</v>
      </c>
      <c r="P13" s="12" t="s">
        <v>80</v>
      </c>
      <c r="Q13" s="5" t="s">
        <v>81</v>
      </c>
      <c r="R13" s="5" t="s">
        <v>82</v>
      </c>
      <c r="S13" s="5" t="s">
        <v>35</v>
      </c>
      <c r="T13" s="12">
        <v>2</v>
      </c>
      <c r="U13" s="14">
        <v>5894857.9423757261</v>
      </c>
    </row>
    <row r="14" spans="1:21" x14ac:dyDescent="0.25">
      <c r="A14" s="12" t="s">
        <v>77</v>
      </c>
      <c r="B14" s="12">
        <v>502</v>
      </c>
      <c r="C14" s="12" t="s">
        <v>92</v>
      </c>
      <c r="D14" s="12">
        <v>5</v>
      </c>
      <c r="E14" s="12">
        <v>1</v>
      </c>
      <c r="F14" s="12" t="s">
        <v>79</v>
      </c>
      <c r="G14" s="12" t="s">
        <v>23</v>
      </c>
      <c r="H14" s="13">
        <v>125</v>
      </c>
      <c r="I14" s="13"/>
      <c r="J14" s="12"/>
      <c r="K14" s="13">
        <v>125</v>
      </c>
      <c r="L14" s="13">
        <v>125</v>
      </c>
      <c r="M14" s="12" t="s">
        <v>24</v>
      </c>
      <c r="N14" s="12" t="s">
        <v>25</v>
      </c>
      <c r="O14" s="12" t="s">
        <v>26</v>
      </c>
      <c r="P14" s="12" t="s">
        <v>80</v>
      </c>
      <c r="Q14" s="5" t="s">
        <v>81</v>
      </c>
      <c r="R14" s="5" t="s">
        <v>82</v>
      </c>
      <c r="S14" s="5" t="s">
        <v>35</v>
      </c>
      <c r="T14" s="12">
        <v>2</v>
      </c>
      <c r="U14" s="14">
        <v>7242389.8299360937</v>
      </c>
    </row>
    <row r="15" spans="1:21" x14ac:dyDescent="0.25">
      <c r="A15" s="12" t="s">
        <v>77</v>
      </c>
      <c r="B15" s="12">
        <v>505</v>
      </c>
      <c r="C15" s="12">
        <v>4</v>
      </c>
      <c r="D15" s="12">
        <v>5</v>
      </c>
      <c r="E15" s="12">
        <v>1</v>
      </c>
      <c r="F15" s="12" t="s">
        <v>79</v>
      </c>
      <c r="G15" s="12" t="s">
        <v>31</v>
      </c>
      <c r="H15" s="13">
        <v>92.13</v>
      </c>
      <c r="I15" s="13"/>
      <c r="J15" s="13"/>
      <c r="K15" s="13">
        <v>92.13</v>
      </c>
      <c r="L15" s="13">
        <v>92.13</v>
      </c>
      <c r="M15" s="12" t="s">
        <v>50</v>
      </c>
      <c r="N15" s="12" t="s">
        <v>32</v>
      </c>
      <c r="O15" s="12" t="s">
        <v>94</v>
      </c>
      <c r="P15" s="12" t="s">
        <v>80</v>
      </c>
      <c r="Q15" s="5" t="s">
        <v>88</v>
      </c>
      <c r="R15" s="5" t="s">
        <v>95</v>
      </c>
      <c r="S15" s="5" t="s">
        <v>35</v>
      </c>
      <c r="T15" s="12">
        <v>2</v>
      </c>
      <c r="U15" s="14">
        <v>6024308.9043801986</v>
      </c>
    </row>
    <row r="16" spans="1:21" x14ac:dyDescent="0.25">
      <c r="A16" s="48" t="s">
        <v>77</v>
      </c>
      <c r="B16" s="48">
        <v>602</v>
      </c>
      <c r="C16" s="48" t="s">
        <v>96</v>
      </c>
      <c r="D16" s="48">
        <v>6</v>
      </c>
      <c r="E16" s="48">
        <v>1</v>
      </c>
      <c r="F16" s="48" t="s">
        <v>79</v>
      </c>
      <c r="G16" s="48" t="s">
        <v>23</v>
      </c>
      <c r="H16" s="49">
        <v>118.65</v>
      </c>
      <c r="I16" s="49"/>
      <c r="J16" s="49">
        <v>7.48</v>
      </c>
      <c r="K16" s="49">
        <v>122.39</v>
      </c>
      <c r="L16" s="49">
        <v>126.13000000000001</v>
      </c>
      <c r="M16" s="48" t="s">
        <v>24</v>
      </c>
      <c r="N16" s="48" t="s">
        <v>25</v>
      </c>
      <c r="O16" s="48" t="s">
        <v>26</v>
      </c>
      <c r="P16" s="48" t="s">
        <v>80</v>
      </c>
      <c r="Q16" s="50" t="s">
        <v>81</v>
      </c>
      <c r="R16" s="50" t="s">
        <v>82</v>
      </c>
      <c r="S16" s="50" t="s">
        <v>35</v>
      </c>
      <c r="T16" s="48">
        <v>2</v>
      </c>
      <c r="U16" s="42">
        <v>7183585.6463684672</v>
      </c>
    </row>
    <row r="17" spans="1:21" x14ac:dyDescent="0.25">
      <c r="A17" s="15" t="s">
        <v>77</v>
      </c>
      <c r="B17" s="15">
        <v>604</v>
      </c>
      <c r="C17" s="15" t="s">
        <v>85</v>
      </c>
      <c r="D17" s="15">
        <v>6</v>
      </c>
      <c r="E17" s="15">
        <v>1</v>
      </c>
      <c r="F17" s="15" t="s">
        <v>79</v>
      </c>
      <c r="G17" s="15" t="s">
        <v>64</v>
      </c>
      <c r="H17" s="16">
        <v>65.239999999999995</v>
      </c>
      <c r="I17" s="16"/>
      <c r="J17" s="16"/>
      <c r="K17" s="16">
        <v>65.239999999999995</v>
      </c>
      <c r="L17" s="16">
        <v>65.239999999999995</v>
      </c>
      <c r="M17" s="15" t="s">
        <v>86</v>
      </c>
      <c r="N17" s="15" t="s">
        <v>87</v>
      </c>
      <c r="O17" s="15" t="s">
        <v>65</v>
      </c>
      <c r="P17" s="15" t="s">
        <v>80</v>
      </c>
      <c r="Q17" s="17" t="s">
        <v>88</v>
      </c>
      <c r="R17" s="17" t="s">
        <v>89</v>
      </c>
      <c r="S17" s="17" t="s">
        <v>35</v>
      </c>
      <c r="T17" s="15">
        <v>2</v>
      </c>
      <c r="U17" s="14">
        <v>4198000</v>
      </c>
    </row>
    <row r="18" spans="1:21" x14ac:dyDescent="0.25">
      <c r="A18" s="12" t="s">
        <v>77</v>
      </c>
      <c r="B18" s="12">
        <v>605</v>
      </c>
      <c r="C18" s="12">
        <v>4</v>
      </c>
      <c r="D18" s="12">
        <v>6</v>
      </c>
      <c r="E18" s="12">
        <v>1</v>
      </c>
      <c r="F18" s="12" t="s">
        <v>79</v>
      </c>
      <c r="G18" s="12" t="s">
        <v>31</v>
      </c>
      <c r="H18" s="13">
        <v>92.13</v>
      </c>
      <c r="I18" s="13"/>
      <c r="J18" s="13"/>
      <c r="K18" s="13">
        <v>92.13</v>
      </c>
      <c r="L18" s="13">
        <v>92.13</v>
      </c>
      <c r="M18" s="12" t="s">
        <v>50</v>
      </c>
      <c r="N18" s="12" t="s">
        <v>32</v>
      </c>
      <c r="O18" s="12" t="s">
        <v>94</v>
      </c>
      <c r="P18" s="12" t="s">
        <v>80</v>
      </c>
      <c r="Q18" s="5" t="s">
        <v>88</v>
      </c>
      <c r="R18" s="5" t="s">
        <v>95</v>
      </c>
      <c r="S18" s="5" t="s">
        <v>35</v>
      </c>
      <c r="T18" s="12">
        <v>2</v>
      </c>
      <c r="U18" s="14">
        <v>6038742.2370136706</v>
      </c>
    </row>
    <row r="19" spans="1:21" x14ac:dyDescent="0.25">
      <c r="A19" s="15" t="s">
        <v>77</v>
      </c>
      <c r="B19" s="15">
        <v>606</v>
      </c>
      <c r="C19" s="15" t="s">
        <v>85</v>
      </c>
      <c r="D19" s="15">
        <v>6</v>
      </c>
      <c r="E19" s="15">
        <v>1</v>
      </c>
      <c r="F19" s="15" t="s">
        <v>79</v>
      </c>
      <c r="G19" s="15" t="s">
        <v>64</v>
      </c>
      <c r="H19" s="16">
        <v>65.239999999999995</v>
      </c>
      <c r="I19" s="16"/>
      <c r="J19" s="16"/>
      <c r="K19" s="16">
        <v>65.239999999999995</v>
      </c>
      <c r="L19" s="16">
        <v>65.239999999999995</v>
      </c>
      <c r="M19" s="15" t="s">
        <v>86</v>
      </c>
      <c r="N19" s="15" t="s">
        <v>87</v>
      </c>
      <c r="O19" s="15" t="s">
        <v>65</v>
      </c>
      <c r="P19" s="15" t="s">
        <v>80</v>
      </c>
      <c r="Q19" s="17" t="s">
        <v>88</v>
      </c>
      <c r="R19" s="17" t="s">
        <v>90</v>
      </c>
      <c r="S19" s="17" t="s">
        <v>35</v>
      </c>
      <c r="T19" s="15">
        <v>2</v>
      </c>
      <c r="U19" s="14">
        <v>4246716.6858628336</v>
      </c>
    </row>
    <row r="20" spans="1:21" x14ac:dyDescent="0.25">
      <c r="A20" s="61" t="s">
        <v>77</v>
      </c>
      <c r="B20" s="61">
        <v>702</v>
      </c>
      <c r="C20" s="61" t="s">
        <v>97</v>
      </c>
      <c r="D20" s="61">
        <v>7</v>
      </c>
      <c r="E20" s="61">
        <v>1</v>
      </c>
      <c r="F20" s="61" t="s">
        <v>79</v>
      </c>
      <c r="G20" s="61" t="s">
        <v>23</v>
      </c>
      <c r="H20" s="62">
        <v>124.29</v>
      </c>
      <c r="I20" s="62"/>
      <c r="J20" s="62"/>
      <c r="K20" s="62">
        <v>124.29</v>
      </c>
      <c r="L20" s="62">
        <v>124.29</v>
      </c>
      <c r="M20" s="61" t="s">
        <v>24</v>
      </c>
      <c r="N20" s="61" t="s">
        <v>25</v>
      </c>
      <c r="O20" s="61" t="s">
        <v>26</v>
      </c>
      <c r="P20" s="61" t="s">
        <v>80</v>
      </c>
      <c r="Q20" s="63" t="s">
        <v>81</v>
      </c>
      <c r="R20" s="63" t="s">
        <v>82</v>
      </c>
      <c r="S20" s="63" t="s">
        <v>35</v>
      </c>
      <c r="T20" s="61">
        <v>2</v>
      </c>
      <c r="U20" s="44">
        <v>7378174.6295262743</v>
      </c>
    </row>
    <row r="21" spans="1:21" x14ac:dyDescent="0.25">
      <c r="A21" s="15" t="s">
        <v>77</v>
      </c>
      <c r="B21" s="15">
        <v>704</v>
      </c>
      <c r="C21" s="15" t="s">
        <v>85</v>
      </c>
      <c r="D21" s="15">
        <v>7</v>
      </c>
      <c r="E21" s="15">
        <v>1</v>
      </c>
      <c r="F21" s="15" t="s">
        <v>79</v>
      </c>
      <c r="G21" s="15" t="s">
        <v>64</v>
      </c>
      <c r="H21" s="16">
        <v>65.239999999999995</v>
      </c>
      <c r="I21" s="16"/>
      <c r="J21" s="16"/>
      <c r="K21" s="16">
        <v>65.239999999999995</v>
      </c>
      <c r="L21" s="16">
        <v>65.239999999999995</v>
      </c>
      <c r="M21" s="15" t="s">
        <v>86</v>
      </c>
      <c r="N21" s="15" t="s">
        <v>87</v>
      </c>
      <c r="O21" s="15" t="s">
        <v>65</v>
      </c>
      <c r="P21" s="15" t="s">
        <v>80</v>
      </c>
      <c r="Q21" s="17" t="s">
        <v>88</v>
      </c>
      <c r="R21" s="17" t="s">
        <v>89</v>
      </c>
      <c r="S21" s="17" t="s">
        <v>35</v>
      </c>
      <c r="T21" s="15">
        <v>2</v>
      </c>
      <c r="U21" s="23">
        <v>4220000</v>
      </c>
    </row>
    <row r="22" spans="1:21" x14ac:dyDescent="0.25">
      <c r="A22" s="12" t="s">
        <v>77</v>
      </c>
      <c r="B22" s="12">
        <v>705</v>
      </c>
      <c r="C22" s="12">
        <v>4</v>
      </c>
      <c r="D22" s="12">
        <v>7</v>
      </c>
      <c r="E22" s="12">
        <v>1</v>
      </c>
      <c r="F22" s="12" t="s">
        <v>79</v>
      </c>
      <c r="G22" s="12" t="s">
        <v>31</v>
      </c>
      <c r="H22" s="13">
        <v>92.13</v>
      </c>
      <c r="I22" s="13"/>
      <c r="J22" s="13"/>
      <c r="K22" s="13">
        <v>92.13</v>
      </c>
      <c r="L22" s="13">
        <v>92.13</v>
      </c>
      <c r="M22" s="12" t="s">
        <v>50</v>
      </c>
      <c r="N22" s="12" t="s">
        <v>32</v>
      </c>
      <c r="O22" s="12" t="s">
        <v>94</v>
      </c>
      <c r="P22" s="12" t="s">
        <v>80</v>
      </c>
      <c r="Q22" s="5" t="s">
        <v>88</v>
      </c>
      <c r="R22" s="5" t="s">
        <v>95</v>
      </c>
      <c r="S22" s="5" t="s">
        <v>35</v>
      </c>
      <c r="T22" s="12">
        <v>2</v>
      </c>
      <c r="U22" s="14">
        <v>6075317.9452335313</v>
      </c>
    </row>
    <row r="23" spans="1:21" x14ac:dyDescent="0.25">
      <c r="A23" s="12" t="s">
        <v>77</v>
      </c>
      <c r="B23" s="12">
        <v>802</v>
      </c>
      <c r="C23" s="12" t="s">
        <v>97</v>
      </c>
      <c r="D23" s="12">
        <v>8</v>
      </c>
      <c r="E23" s="12">
        <v>1</v>
      </c>
      <c r="F23" s="12" t="s">
        <v>79</v>
      </c>
      <c r="G23" s="12" t="s">
        <v>23</v>
      </c>
      <c r="H23" s="13">
        <v>124.29</v>
      </c>
      <c r="I23" s="13"/>
      <c r="J23" s="13"/>
      <c r="K23" s="13">
        <v>124.29</v>
      </c>
      <c r="L23" s="13">
        <v>124.29</v>
      </c>
      <c r="M23" s="12" t="s">
        <v>24</v>
      </c>
      <c r="N23" s="12" t="s">
        <v>25</v>
      </c>
      <c r="O23" s="12" t="s">
        <v>26</v>
      </c>
      <c r="P23" s="12" t="s">
        <v>80</v>
      </c>
      <c r="Q23" s="5" t="s">
        <v>81</v>
      </c>
      <c r="R23" s="5" t="s">
        <v>82</v>
      </c>
      <c r="S23" s="5" t="s">
        <v>35</v>
      </c>
      <c r="T23" s="12">
        <v>2</v>
      </c>
      <c r="U23" s="14">
        <v>7415065.5026739035</v>
      </c>
    </row>
    <row r="24" spans="1:21" x14ac:dyDescent="0.25">
      <c r="A24" s="12" t="s">
        <v>77</v>
      </c>
      <c r="B24" s="12">
        <v>805</v>
      </c>
      <c r="C24" s="12">
        <v>4</v>
      </c>
      <c r="D24" s="12">
        <v>8</v>
      </c>
      <c r="E24" s="12">
        <v>1</v>
      </c>
      <c r="F24" s="12" t="s">
        <v>79</v>
      </c>
      <c r="G24" s="12" t="s">
        <v>31</v>
      </c>
      <c r="H24" s="13">
        <v>92.13</v>
      </c>
      <c r="I24" s="13"/>
      <c r="J24" s="13"/>
      <c r="K24" s="13">
        <v>92.13</v>
      </c>
      <c r="L24" s="13">
        <v>92.13</v>
      </c>
      <c r="M24" s="12" t="s">
        <v>50</v>
      </c>
      <c r="N24" s="12" t="s">
        <v>32</v>
      </c>
      <c r="O24" s="12" t="s">
        <v>94</v>
      </c>
      <c r="P24" s="12" t="s">
        <v>80</v>
      </c>
      <c r="Q24" s="5" t="s">
        <v>88</v>
      </c>
      <c r="R24" s="5" t="s">
        <v>95</v>
      </c>
      <c r="S24" s="5" t="s">
        <v>35</v>
      </c>
      <c r="T24" s="12">
        <v>2</v>
      </c>
      <c r="U24" s="14">
        <v>6099280.62793973</v>
      </c>
    </row>
    <row r="25" spans="1:21" x14ac:dyDescent="0.25">
      <c r="A25" s="12" t="s">
        <v>77</v>
      </c>
      <c r="B25" s="12">
        <v>901</v>
      </c>
      <c r="C25" s="12" t="s">
        <v>93</v>
      </c>
      <c r="D25" s="12">
        <v>9</v>
      </c>
      <c r="E25" s="12">
        <v>1</v>
      </c>
      <c r="F25" s="12" t="s">
        <v>79</v>
      </c>
      <c r="G25" s="12" t="s">
        <v>31</v>
      </c>
      <c r="H25" s="13">
        <v>102.05</v>
      </c>
      <c r="I25" s="13"/>
      <c r="J25" s="13"/>
      <c r="K25" s="13">
        <v>102.05</v>
      </c>
      <c r="L25" s="13">
        <v>102.05</v>
      </c>
      <c r="M25" s="12" t="s">
        <v>50</v>
      </c>
      <c r="N25" s="12" t="s">
        <v>32</v>
      </c>
      <c r="O25" s="12" t="s">
        <v>26</v>
      </c>
      <c r="P25" s="12" t="s">
        <v>80</v>
      </c>
      <c r="Q25" s="5" t="s">
        <v>81</v>
      </c>
      <c r="R25" s="5" t="s">
        <v>82</v>
      </c>
      <c r="S25" s="5" t="s">
        <v>29</v>
      </c>
      <c r="T25" s="12">
        <v>2</v>
      </c>
      <c r="U25" s="14">
        <v>6258656.4197521945</v>
      </c>
    </row>
    <row r="26" spans="1:21" x14ac:dyDescent="0.25">
      <c r="A26" s="12" t="s">
        <v>77</v>
      </c>
      <c r="B26" s="12">
        <v>902</v>
      </c>
      <c r="C26" s="12" t="s">
        <v>97</v>
      </c>
      <c r="D26" s="12">
        <v>9</v>
      </c>
      <c r="E26" s="12">
        <v>1</v>
      </c>
      <c r="F26" s="12" t="s">
        <v>79</v>
      </c>
      <c r="G26" s="12" t="s">
        <v>23</v>
      </c>
      <c r="H26" s="13">
        <v>124.29</v>
      </c>
      <c r="I26" s="13"/>
      <c r="J26" s="13"/>
      <c r="K26" s="13">
        <v>124.29</v>
      </c>
      <c r="L26" s="13">
        <v>124.29</v>
      </c>
      <c r="M26" s="12" t="s">
        <v>24</v>
      </c>
      <c r="N26" s="12" t="s">
        <v>25</v>
      </c>
      <c r="O26" s="12" t="s">
        <v>26</v>
      </c>
      <c r="P26" s="12" t="s">
        <v>80</v>
      </c>
      <c r="Q26" s="5" t="s">
        <v>81</v>
      </c>
      <c r="R26" s="5" t="s">
        <v>82</v>
      </c>
      <c r="S26" s="5" t="s">
        <v>29</v>
      </c>
      <c r="T26" s="12">
        <v>2</v>
      </c>
      <c r="U26" s="14">
        <v>7432280.1076414241</v>
      </c>
    </row>
    <row r="27" spans="1:21" x14ac:dyDescent="0.25">
      <c r="A27" s="12" t="s">
        <v>77</v>
      </c>
      <c r="B27" s="12">
        <v>905</v>
      </c>
      <c r="C27" s="12">
        <v>4</v>
      </c>
      <c r="D27" s="12">
        <v>9</v>
      </c>
      <c r="E27" s="12">
        <v>1</v>
      </c>
      <c r="F27" s="12" t="s">
        <v>79</v>
      </c>
      <c r="G27" s="12" t="s">
        <v>31</v>
      </c>
      <c r="H27" s="13">
        <v>92.13</v>
      </c>
      <c r="I27" s="13"/>
      <c r="J27" s="13"/>
      <c r="K27" s="13">
        <v>92.13</v>
      </c>
      <c r="L27" s="13">
        <v>92.13</v>
      </c>
      <c r="M27" s="12" t="s">
        <v>50</v>
      </c>
      <c r="N27" s="12" t="s">
        <v>32</v>
      </c>
      <c r="O27" s="12" t="s">
        <v>94</v>
      </c>
      <c r="P27" s="12" t="s">
        <v>80</v>
      </c>
      <c r="Q27" s="5" t="s">
        <v>88</v>
      </c>
      <c r="R27" s="5" t="s">
        <v>95</v>
      </c>
      <c r="S27" s="5" t="s">
        <v>29</v>
      </c>
      <c r="T27" s="12">
        <v>2</v>
      </c>
      <c r="U27" s="14">
        <v>6130620.5542933643</v>
      </c>
    </row>
    <row r="28" spans="1:21" x14ac:dyDescent="0.25">
      <c r="A28" s="12" t="s">
        <v>77</v>
      </c>
      <c r="B28" s="19">
        <v>1102</v>
      </c>
      <c r="C28" s="12" t="s">
        <v>97</v>
      </c>
      <c r="D28" s="12">
        <v>11</v>
      </c>
      <c r="E28" s="12">
        <v>1</v>
      </c>
      <c r="F28" s="12" t="s">
        <v>79</v>
      </c>
      <c r="G28" s="12" t="s">
        <v>23</v>
      </c>
      <c r="H28" s="13">
        <v>124.29</v>
      </c>
      <c r="I28" s="13"/>
      <c r="J28" s="13"/>
      <c r="K28" s="13">
        <v>124.29</v>
      </c>
      <c r="L28" s="13">
        <v>124.29</v>
      </c>
      <c r="M28" s="12" t="s">
        <v>24</v>
      </c>
      <c r="N28" s="12" t="s">
        <v>25</v>
      </c>
      <c r="O28" s="12" t="s">
        <v>26</v>
      </c>
      <c r="P28" s="12" t="s">
        <v>80</v>
      </c>
      <c r="Q28" s="5" t="s">
        <v>81</v>
      </c>
      <c r="R28" s="5" t="s">
        <v>82</v>
      </c>
      <c r="S28" s="5" t="s">
        <v>29</v>
      </c>
      <c r="T28" s="12">
        <v>2</v>
      </c>
      <c r="U28" s="23">
        <v>7483300</v>
      </c>
    </row>
    <row r="29" spans="1:21" x14ac:dyDescent="0.25">
      <c r="A29" s="12" t="s">
        <v>77</v>
      </c>
      <c r="B29" s="19">
        <v>1103</v>
      </c>
      <c r="C29" s="12" t="s">
        <v>98</v>
      </c>
      <c r="D29" s="12">
        <v>11</v>
      </c>
      <c r="E29" s="12">
        <v>1</v>
      </c>
      <c r="F29" s="12" t="s">
        <v>79</v>
      </c>
      <c r="G29" s="12" t="s">
        <v>31</v>
      </c>
      <c r="H29" s="13">
        <v>113.48</v>
      </c>
      <c r="I29" s="13"/>
      <c r="J29" s="13">
        <v>8.77</v>
      </c>
      <c r="K29" s="13">
        <v>117.86500000000001</v>
      </c>
      <c r="L29" s="13">
        <v>122.25</v>
      </c>
      <c r="M29" s="12" t="s">
        <v>50</v>
      </c>
      <c r="N29" s="12" t="s">
        <v>25</v>
      </c>
      <c r="O29" s="12" t="s">
        <v>26</v>
      </c>
      <c r="P29" s="12" t="s">
        <v>80</v>
      </c>
      <c r="Q29" s="5" t="s">
        <v>99</v>
      </c>
      <c r="R29" s="5" t="s">
        <v>82</v>
      </c>
      <c r="S29" s="5" t="s">
        <v>29</v>
      </c>
      <c r="T29" s="12">
        <v>2</v>
      </c>
      <c r="U29" s="23">
        <v>7210802.2270814227</v>
      </c>
    </row>
    <row r="30" spans="1:21" x14ac:dyDescent="0.25">
      <c r="A30" s="12" t="s">
        <v>77</v>
      </c>
      <c r="B30" s="19">
        <v>1203</v>
      </c>
      <c r="C30" s="12" t="s">
        <v>100</v>
      </c>
      <c r="D30" s="12">
        <v>12</v>
      </c>
      <c r="E30" s="12">
        <v>1</v>
      </c>
      <c r="F30" s="12" t="s">
        <v>79</v>
      </c>
      <c r="G30" s="12" t="s">
        <v>31</v>
      </c>
      <c r="H30" s="13">
        <v>113.48</v>
      </c>
      <c r="I30" s="13"/>
      <c r="J30" s="13"/>
      <c r="K30" s="13">
        <v>113.48</v>
      </c>
      <c r="L30" s="13">
        <v>113.48</v>
      </c>
      <c r="M30" s="12" t="s">
        <v>50</v>
      </c>
      <c r="N30" s="12" t="s">
        <v>25</v>
      </c>
      <c r="O30" s="12" t="s">
        <v>26</v>
      </c>
      <c r="P30" s="12" t="s">
        <v>80</v>
      </c>
      <c r="Q30" s="5" t="s">
        <v>99</v>
      </c>
      <c r="R30" s="5" t="s">
        <v>82</v>
      </c>
      <c r="S30" s="5" t="s">
        <v>35</v>
      </c>
      <c r="T30" s="12">
        <v>2</v>
      </c>
      <c r="U30" s="14">
        <v>6976232.4416001346</v>
      </c>
    </row>
    <row r="31" spans="1:21" x14ac:dyDescent="0.25">
      <c r="A31" s="12" t="s">
        <v>77</v>
      </c>
      <c r="B31" s="19">
        <v>1501</v>
      </c>
      <c r="C31" s="12" t="s">
        <v>100</v>
      </c>
      <c r="D31" s="12">
        <v>15</v>
      </c>
      <c r="E31" s="12">
        <v>1</v>
      </c>
      <c r="F31" s="12" t="s">
        <v>79</v>
      </c>
      <c r="G31" s="12" t="s">
        <v>31</v>
      </c>
      <c r="H31" s="13">
        <v>113.48</v>
      </c>
      <c r="I31" s="13"/>
      <c r="J31" s="13"/>
      <c r="K31" s="13">
        <v>113.48</v>
      </c>
      <c r="L31" s="13">
        <v>113.48</v>
      </c>
      <c r="M31" s="12" t="s">
        <v>50</v>
      </c>
      <c r="N31" s="12" t="s">
        <v>25</v>
      </c>
      <c r="O31" s="12" t="s">
        <v>26</v>
      </c>
      <c r="P31" s="12" t="s">
        <v>80</v>
      </c>
      <c r="Q31" s="5" t="s">
        <v>99</v>
      </c>
      <c r="R31" s="5" t="s">
        <v>82</v>
      </c>
      <c r="S31" s="5" t="s">
        <v>35</v>
      </c>
      <c r="T31" s="12">
        <v>2</v>
      </c>
      <c r="U31" s="14">
        <v>6947868.1737160217</v>
      </c>
    </row>
    <row r="32" spans="1:21" x14ac:dyDescent="0.25">
      <c r="A32" s="20" t="s">
        <v>101</v>
      </c>
      <c r="B32" s="19">
        <v>1603</v>
      </c>
      <c r="C32" s="12" t="s">
        <v>102</v>
      </c>
      <c r="D32" s="12">
        <v>16</v>
      </c>
      <c r="E32" s="12">
        <v>1</v>
      </c>
      <c r="F32" s="12" t="s">
        <v>79</v>
      </c>
      <c r="G32" s="12" t="s">
        <v>31</v>
      </c>
      <c r="H32" s="13">
        <v>109.18</v>
      </c>
      <c r="I32" s="13">
        <v>14.39</v>
      </c>
      <c r="J32" s="13"/>
      <c r="K32" s="13">
        <v>109.18</v>
      </c>
      <c r="L32" s="13">
        <v>123.57000000000001</v>
      </c>
      <c r="M32" s="12" t="s">
        <v>50</v>
      </c>
      <c r="N32" s="12" t="s">
        <v>25</v>
      </c>
      <c r="O32" s="12" t="s">
        <v>26</v>
      </c>
      <c r="P32" s="12" t="s">
        <v>80</v>
      </c>
      <c r="Q32" s="5" t="s">
        <v>99</v>
      </c>
      <c r="R32" s="5" t="s">
        <v>82</v>
      </c>
      <c r="S32" s="5" t="s">
        <v>35</v>
      </c>
      <c r="T32" s="12">
        <v>2</v>
      </c>
      <c r="U32" s="23">
        <v>7235400</v>
      </c>
    </row>
    <row r="33" spans="1:21" x14ac:dyDescent="0.25">
      <c r="A33" s="12" t="s">
        <v>77</v>
      </c>
      <c r="B33" s="19">
        <v>1701</v>
      </c>
      <c r="C33" s="12" t="s">
        <v>100</v>
      </c>
      <c r="D33" s="12">
        <v>17</v>
      </c>
      <c r="E33" s="12">
        <v>1</v>
      </c>
      <c r="F33" s="12" t="s">
        <v>79</v>
      </c>
      <c r="G33" s="12" t="s">
        <v>31</v>
      </c>
      <c r="H33" s="13">
        <v>113.48</v>
      </c>
      <c r="I33" s="13"/>
      <c r="J33" s="13"/>
      <c r="K33" s="13">
        <v>113.48</v>
      </c>
      <c r="L33" s="13">
        <v>113.48</v>
      </c>
      <c r="M33" s="12" t="s">
        <v>50</v>
      </c>
      <c r="N33" s="12" t="s">
        <v>25</v>
      </c>
      <c r="O33" s="12" t="s">
        <v>26</v>
      </c>
      <c r="P33" s="12" t="s">
        <v>80</v>
      </c>
      <c r="Q33" s="5" t="s">
        <v>99</v>
      </c>
      <c r="R33" s="5" t="s">
        <v>82</v>
      </c>
      <c r="S33" s="5" t="s">
        <v>35</v>
      </c>
      <c r="T33" s="12">
        <v>2</v>
      </c>
      <c r="U33" s="23">
        <v>6986000</v>
      </c>
    </row>
    <row r="34" spans="1:21" x14ac:dyDescent="0.25">
      <c r="A34" s="12" t="s">
        <v>84</v>
      </c>
      <c r="B34" s="19">
        <v>1902</v>
      </c>
      <c r="C34" s="12" t="s">
        <v>103</v>
      </c>
      <c r="D34" s="12">
        <v>19</v>
      </c>
      <c r="E34" s="12">
        <v>1</v>
      </c>
      <c r="F34" s="12" t="s">
        <v>79</v>
      </c>
      <c r="G34" s="12" t="s">
        <v>23</v>
      </c>
      <c r="H34" s="13">
        <v>166.53</v>
      </c>
      <c r="I34" s="13">
        <v>1.43</v>
      </c>
      <c r="J34" s="13">
        <v>4.53</v>
      </c>
      <c r="K34" s="13">
        <v>168.79499999999999</v>
      </c>
      <c r="L34" s="13">
        <v>172.49</v>
      </c>
      <c r="M34" s="12" t="s">
        <v>24</v>
      </c>
      <c r="N34" s="12" t="s">
        <v>104</v>
      </c>
      <c r="O34" s="12" t="s">
        <v>26</v>
      </c>
      <c r="P34" s="12" t="s">
        <v>105</v>
      </c>
      <c r="Q34" s="5" t="s">
        <v>81</v>
      </c>
      <c r="R34" s="5" t="s">
        <v>82</v>
      </c>
      <c r="S34" s="5" t="s">
        <v>35</v>
      </c>
      <c r="T34" s="12">
        <v>3</v>
      </c>
      <c r="U34" s="14">
        <v>10334491.811723607</v>
      </c>
    </row>
    <row r="35" spans="1:21" x14ac:dyDescent="0.25">
      <c r="A35" s="12" t="s">
        <v>77</v>
      </c>
      <c r="B35" s="19">
        <v>2001</v>
      </c>
      <c r="C35" s="12" t="s">
        <v>106</v>
      </c>
      <c r="D35" s="12">
        <v>20</v>
      </c>
      <c r="E35" s="12">
        <v>1</v>
      </c>
      <c r="F35" s="12" t="s">
        <v>79</v>
      </c>
      <c r="G35" s="12" t="s">
        <v>23</v>
      </c>
      <c r="H35" s="13">
        <v>168</v>
      </c>
      <c r="I35" s="13">
        <v>1.43</v>
      </c>
      <c r="J35" s="13"/>
      <c r="K35" s="13">
        <v>168</v>
      </c>
      <c r="L35" s="13">
        <v>169.43</v>
      </c>
      <c r="M35" s="12" t="s">
        <v>24</v>
      </c>
      <c r="N35" s="12" t="s">
        <v>104</v>
      </c>
      <c r="O35" s="12" t="s">
        <v>26</v>
      </c>
      <c r="P35" s="12" t="s">
        <v>105</v>
      </c>
      <c r="Q35" s="5" t="s">
        <v>81</v>
      </c>
      <c r="R35" s="5" t="s">
        <v>82</v>
      </c>
      <c r="S35" s="5" t="s">
        <v>35</v>
      </c>
      <c r="T35" s="12">
        <v>3</v>
      </c>
      <c r="U35" s="14">
        <v>10377667.251173785</v>
      </c>
    </row>
    <row r="36" spans="1:21" x14ac:dyDescent="0.25">
      <c r="A36" s="12" t="s">
        <v>77</v>
      </c>
      <c r="B36" s="19">
        <v>2002</v>
      </c>
      <c r="C36" s="12" t="s">
        <v>107</v>
      </c>
      <c r="D36" s="12">
        <v>20</v>
      </c>
      <c r="E36" s="12">
        <v>1</v>
      </c>
      <c r="F36" s="12" t="s">
        <v>79</v>
      </c>
      <c r="G36" s="12" t="s">
        <v>23</v>
      </c>
      <c r="H36" s="13">
        <v>166.53</v>
      </c>
      <c r="I36" s="13">
        <v>1.43</v>
      </c>
      <c r="J36" s="13"/>
      <c r="K36" s="13">
        <v>166.53</v>
      </c>
      <c r="L36" s="13">
        <v>167.96</v>
      </c>
      <c r="M36" s="12" t="s">
        <v>24</v>
      </c>
      <c r="N36" s="12" t="s">
        <v>104</v>
      </c>
      <c r="O36" s="12" t="s">
        <v>26</v>
      </c>
      <c r="P36" s="12" t="s">
        <v>105</v>
      </c>
      <c r="Q36" s="5" t="s">
        <v>81</v>
      </c>
      <c r="R36" s="5" t="s">
        <v>82</v>
      </c>
      <c r="S36" s="5" t="s">
        <v>35</v>
      </c>
      <c r="T36" s="12">
        <v>3</v>
      </c>
      <c r="U36" s="14">
        <v>10277633.478710923</v>
      </c>
    </row>
  </sheetData>
  <mergeCells count="3">
    <mergeCell ref="A1:G1"/>
    <mergeCell ref="H1:L1"/>
    <mergeCell ref="M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6"/>
  <sheetViews>
    <sheetView workbookViewId="0">
      <selection activeCell="V10" sqref="A10:V10"/>
    </sheetView>
  </sheetViews>
  <sheetFormatPr baseColWidth="10" defaultRowHeight="15" x14ac:dyDescent="0.25"/>
  <cols>
    <col min="22" max="22" width="15.42578125" bestFit="1" customWidth="1"/>
  </cols>
  <sheetData>
    <row r="1" spans="1:22" x14ac:dyDescent="0.25">
      <c r="A1" s="78" t="s">
        <v>69</v>
      </c>
      <c r="B1" s="78"/>
      <c r="C1" s="78"/>
      <c r="D1" s="78"/>
      <c r="E1" s="78"/>
      <c r="F1" s="78"/>
      <c r="G1" s="78"/>
      <c r="H1" s="79" t="s">
        <v>112</v>
      </c>
      <c r="I1" s="80"/>
      <c r="J1" s="80"/>
      <c r="K1" s="80"/>
      <c r="L1" s="80"/>
      <c r="M1" s="81"/>
      <c r="N1" s="82" t="s">
        <v>71</v>
      </c>
      <c r="O1" s="83"/>
      <c r="P1" s="83"/>
      <c r="Q1" s="83"/>
      <c r="R1" s="83"/>
      <c r="S1" s="83"/>
      <c r="T1" s="84"/>
      <c r="U1" s="10" t="s">
        <v>72</v>
      </c>
      <c r="V1" s="26" t="s">
        <v>113</v>
      </c>
    </row>
    <row r="2" spans="1:22" ht="25.5" x14ac:dyDescent="0.25">
      <c r="A2" s="1" t="s">
        <v>74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114</v>
      </c>
      <c r="I2" s="1" t="s">
        <v>115</v>
      </c>
      <c r="J2" s="1" t="s">
        <v>116</v>
      </c>
      <c r="K2" s="1" t="s">
        <v>117</v>
      </c>
      <c r="L2" s="1" t="s">
        <v>12</v>
      </c>
      <c r="M2" s="1" t="s">
        <v>13</v>
      </c>
      <c r="N2" s="1" t="s">
        <v>118</v>
      </c>
      <c r="O2" s="1" t="s">
        <v>15</v>
      </c>
      <c r="P2" s="1" t="s">
        <v>119</v>
      </c>
      <c r="Q2" s="1" t="s">
        <v>75</v>
      </c>
      <c r="R2" s="1" t="s">
        <v>17</v>
      </c>
      <c r="S2" s="1" t="s">
        <v>18</v>
      </c>
      <c r="T2" s="1" t="s">
        <v>19</v>
      </c>
      <c r="U2" s="1" t="s">
        <v>20</v>
      </c>
      <c r="V2" s="1"/>
    </row>
    <row r="3" spans="1:22" x14ac:dyDescent="0.25">
      <c r="A3" s="48" t="s">
        <v>77</v>
      </c>
      <c r="B3" s="48">
        <v>201</v>
      </c>
      <c r="C3" s="48" t="s">
        <v>120</v>
      </c>
      <c r="D3" s="48">
        <v>2</v>
      </c>
      <c r="E3" s="48">
        <v>1</v>
      </c>
      <c r="F3" s="48" t="s">
        <v>79</v>
      </c>
      <c r="G3" s="48" t="s">
        <v>23</v>
      </c>
      <c r="H3" s="49">
        <v>88.62</v>
      </c>
      <c r="I3" s="49"/>
      <c r="J3" s="49">
        <v>28.96</v>
      </c>
      <c r="K3" s="49"/>
      <c r="L3" s="49">
        <v>105.99600000000001</v>
      </c>
      <c r="M3" s="49">
        <v>117.58000000000001</v>
      </c>
      <c r="N3" s="48" t="s">
        <v>50</v>
      </c>
      <c r="O3" s="48" t="s">
        <v>25</v>
      </c>
      <c r="P3" s="48" t="s">
        <v>121</v>
      </c>
      <c r="Q3" s="48" t="s">
        <v>122</v>
      </c>
      <c r="R3" s="50" t="s">
        <v>81</v>
      </c>
      <c r="S3" s="50" t="s">
        <v>28</v>
      </c>
      <c r="T3" s="50" t="s">
        <v>29</v>
      </c>
      <c r="U3" s="48">
        <v>2</v>
      </c>
      <c r="V3" s="55">
        <v>5367397</v>
      </c>
    </row>
    <row r="4" spans="1:22" x14ac:dyDescent="0.25">
      <c r="A4" s="12" t="s">
        <v>77</v>
      </c>
      <c r="B4" s="12">
        <v>202</v>
      </c>
      <c r="C4" s="12" t="s">
        <v>123</v>
      </c>
      <c r="D4" s="12">
        <v>2</v>
      </c>
      <c r="E4" s="12">
        <v>1</v>
      </c>
      <c r="F4" s="12" t="s">
        <v>79</v>
      </c>
      <c r="G4" s="12" t="s">
        <v>23</v>
      </c>
      <c r="H4" s="13">
        <v>88.62</v>
      </c>
      <c r="I4" s="13"/>
      <c r="J4" s="13">
        <v>21.3</v>
      </c>
      <c r="K4" s="13"/>
      <c r="L4" s="13">
        <v>101.4</v>
      </c>
      <c r="M4" s="13">
        <v>109.92</v>
      </c>
      <c r="N4" s="12" t="s">
        <v>50</v>
      </c>
      <c r="O4" s="12" t="s">
        <v>25</v>
      </c>
      <c r="P4" s="12" t="s">
        <v>121</v>
      </c>
      <c r="Q4" s="12" t="s">
        <v>122</v>
      </c>
      <c r="R4" s="5" t="s">
        <v>81</v>
      </c>
      <c r="S4" s="5" t="s">
        <v>34</v>
      </c>
      <c r="T4" s="5" t="s">
        <v>29</v>
      </c>
      <c r="U4" s="12">
        <v>2</v>
      </c>
      <c r="V4" s="27">
        <v>5152155</v>
      </c>
    </row>
    <row r="5" spans="1:22" x14ac:dyDescent="0.25">
      <c r="A5" s="12" t="s">
        <v>124</v>
      </c>
      <c r="B5" s="12">
        <v>301</v>
      </c>
      <c r="C5" s="12" t="s">
        <v>125</v>
      </c>
      <c r="D5" s="12">
        <v>3</v>
      </c>
      <c r="E5" s="12">
        <v>1</v>
      </c>
      <c r="F5" s="12" t="s">
        <v>79</v>
      </c>
      <c r="G5" s="12" t="s">
        <v>23</v>
      </c>
      <c r="H5" s="13">
        <v>79.98</v>
      </c>
      <c r="I5" s="13"/>
      <c r="J5" s="13">
        <v>8.64</v>
      </c>
      <c r="K5" s="13"/>
      <c r="L5" s="13">
        <v>85.164000000000001</v>
      </c>
      <c r="M5" s="13">
        <v>88.62</v>
      </c>
      <c r="N5" s="12" t="s">
        <v>50</v>
      </c>
      <c r="O5" s="12" t="s">
        <v>25</v>
      </c>
      <c r="P5" s="12" t="s">
        <v>126</v>
      </c>
      <c r="Q5" s="12" t="s">
        <v>122</v>
      </c>
      <c r="R5" s="5" t="s">
        <v>81</v>
      </c>
      <c r="S5" s="5" t="s">
        <v>28</v>
      </c>
      <c r="T5" s="5" t="s">
        <v>29</v>
      </c>
      <c r="U5" s="12">
        <v>2</v>
      </c>
      <c r="V5" s="23">
        <v>4737128.2081359196</v>
      </c>
    </row>
    <row r="6" spans="1:22" x14ac:dyDescent="0.25">
      <c r="A6" s="12" t="s">
        <v>77</v>
      </c>
      <c r="B6" s="12">
        <v>302</v>
      </c>
      <c r="C6" s="12" t="s">
        <v>125</v>
      </c>
      <c r="D6" s="12">
        <v>3</v>
      </c>
      <c r="E6" s="12">
        <v>1</v>
      </c>
      <c r="F6" s="12" t="s">
        <v>79</v>
      </c>
      <c r="G6" s="12" t="s">
        <v>23</v>
      </c>
      <c r="H6" s="13">
        <v>79.98</v>
      </c>
      <c r="I6" s="13"/>
      <c r="J6" s="13">
        <v>8.64</v>
      </c>
      <c r="K6" s="13"/>
      <c r="L6" s="13">
        <v>85.164000000000001</v>
      </c>
      <c r="M6" s="13">
        <v>88.62</v>
      </c>
      <c r="N6" s="12" t="s">
        <v>50</v>
      </c>
      <c r="O6" s="12" t="s">
        <v>25</v>
      </c>
      <c r="P6" s="12" t="s">
        <v>126</v>
      </c>
      <c r="Q6" s="12" t="s">
        <v>122</v>
      </c>
      <c r="R6" s="5" t="s">
        <v>81</v>
      </c>
      <c r="S6" s="5" t="s">
        <v>34</v>
      </c>
      <c r="T6" s="5" t="s">
        <v>29</v>
      </c>
      <c r="U6" s="12">
        <v>2</v>
      </c>
      <c r="V6" s="27">
        <v>4737128</v>
      </c>
    </row>
    <row r="7" spans="1:22" x14ac:dyDescent="0.25">
      <c r="A7" s="12" t="s">
        <v>77</v>
      </c>
      <c r="B7" s="12">
        <v>303</v>
      </c>
      <c r="C7" s="12" t="s">
        <v>127</v>
      </c>
      <c r="D7" s="12">
        <v>3</v>
      </c>
      <c r="E7" s="12">
        <v>1</v>
      </c>
      <c r="F7" s="12" t="s">
        <v>79</v>
      </c>
      <c r="G7" s="12" t="s">
        <v>31</v>
      </c>
      <c r="H7" s="13">
        <v>79.849999999999994</v>
      </c>
      <c r="I7" s="13"/>
      <c r="J7" s="13">
        <v>8.64</v>
      </c>
      <c r="K7" s="13"/>
      <c r="L7" s="13">
        <v>85.033999999999992</v>
      </c>
      <c r="M7" s="13">
        <v>88.49</v>
      </c>
      <c r="N7" s="12" t="s">
        <v>50</v>
      </c>
      <c r="O7" s="12" t="s">
        <v>25</v>
      </c>
      <c r="P7" s="12" t="s">
        <v>126</v>
      </c>
      <c r="Q7" s="12" t="s">
        <v>122</v>
      </c>
      <c r="R7" s="5" t="s">
        <v>88</v>
      </c>
      <c r="S7" s="5" t="s">
        <v>37</v>
      </c>
      <c r="T7" s="5" t="s">
        <v>29</v>
      </c>
      <c r="U7" s="12">
        <v>2</v>
      </c>
      <c r="V7" s="27">
        <v>4595102</v>
      </c>
    </row>
    <row r="8" spans="1:22" x14ac:dyDescent="0.25">
      <c r="A8" s="12" t="s">
        <v>77</v>
      </c>
      <c r="B8" s="12">
        <v>502</v>
      </c>
      <c r="C8" s="12" t="s">
        <v>128</v>
      </c>
      <c r="D8" s="12">
        <v>5</v>
      </c>
      <c r="E8" s="12">
        <v>1</v>
      </c>
      <c r="F8" s="12" t="s">
        <v>79</v>
      </c>
      <c r="G8" s="12" t="s">
        <v>31</v>
      </c>
      <c r="H8" s="13">
        <v>79.84</v>
      </c>
      <c r="I8" s="13"/>
      <c r="J8" s="12"/>
      <c r="K8" s="13"/>
      <c r="L8" s="13">
        <v>79.84</v>
      </c>
      <c r="M8" s="13">
        <v>79.84</v>
      </c>
      <c r="N8" s="12" t="s">
        <v>50</v>
      </c>
      <c r="O8" s="12" t="s">
        <v>25</v>
      </c>
      <c r="P8" s="12"/>
      <c r="Q8" s="12" t="s">
        <v>122</v>
      </c>
      <c r="R8" s="5" t="s">
        <v>81</v>
      </c>
      <c r="S8" s="5" t="s">
        <v>34</v>
      </c>
      <c r="T8" s="5" t="s">
        <v>35</v>
      </c>
      <c r="U8" s="12">
        <v>2</v>
      </c>
      <c r="V8" s="51">
        <v>4408899</v>
      </c>
    </row>
    <row r="9" spans="1:22" x14ac:dyDescent="0.25">
      <c r="A9" s="12" t="s">
        <v>77</v>
      </c>
      <c r="B9" s="12">
        <v>601</v>
      </c>
      <c r="C9" s="12" t="s">
        <v>129</v>
      </c>
      <c r="D9" s="12">
        <v>6</v>
      </c>
      <c r="E9" s="12">
        <v>1</v>
      </c>
      <c r="F9" s="12" t="s">
        <v>79</v>
      </c>
      <c r="G9" s="12" t="s">
        <v>23</v>
      </c>
      <c r="H9" s="13">
        <v>88.48</v>
      </c>
      <c r="I9" s="13"/>
      <c r="J9" s="12"/>
      <c r="K9" s="13"/>
      <c r="L9" s="13">
        <v>88.48</v>
      </c>
      <c r="M9" s="13">
        <v>88.48</v>
      </c>
      <c r="N9" s="12" t="s">
        <v>50</v>
      </c>
      <c r="O9" s="12" t="s">
        <v>25</v>
      </c>
      <c r="P9" s="12" t="s">
        <v>130</v>
      </c>
      <c r="Q9" s="12" t="s">
        <v>122</v>
      </c>
      <c r="R9" s="5" t="s">
        <v>81</v>
      </c>
      <c r="S9" s="5" t="s">
        <v>28</v>
      </c>
      <c r="T9" s="5" t="s">
        <v>35</v>
      </c>
      <c r="U9" s="12">
        <v>2</v>
      </c>
      <c r="V9" s="28">
        <v>4897669.752266584</v>
      </c>
    </row>
    <row r="10" spans="1:22" x14ac:dyDescent="0.25">
      <c r="A10" s="61" t="s">
        <v>77</v>
      </c>
      <c r="B10" s="61">
        <v>1002</v>
      </c>
      <c r="C10" s="61" t="s">
        <v>128</v>
      </c>
      <c r="D10" s="61">
        <v>10</v>
      </c>
      <c r="E10" s="61">
        <v>1</v>
      </c>
      <c r="F10" s="61" t="s">
        <v>79</v>
      </c>
      <c r="G10" s="61" t="s">
        <v>31</v>
      </c>
      <c r="H10" s="62">
        <v>79.84</v>
      </c>
      <c r="I10" s="62"/>
      <c r="J10" s="62"/>
      <c r="K10" s="62"/>
      <c r="L10" s="62">
        <v>79.84</v>
      </c>
      <c r="M10" s="62">
        <v>79.84</v>
      </c>
      <c r="N10" s="61" t="s">
        <v>50</v>
      </c>
      <c r="O10" s="61" t="s">
        <v>25</v>
      </c>
      <c r="P10" s="61"/>
      <c r="Q10" s="61" t="s">
        <v>122</v>
      </c>
      <c r="R10" s="63" t="s">
        <v>81</v>
      </c>
      <c r="S10" s="63" t="s">
        <v>34</v>
      </c>
      <c r="T10" s="63" t="s">
        <v>35</v>
      </c>
      <c r="U10" s="61">
        <v>2</v>
      </c>
      <c r="V10" s="51">
        <v>4455960</v>
      </c>
    </row>
    <row r="11" spans="1:22" x14ac:dyDescent="0.25">
      <c r="A11" s="12" t="s">
        <v>124</v>
      </c>
      <c r="B11" s="12">
        <v>1101</v>
      </c>
      <c r="C11" s="12" t="s">
        <v>131</v>
      </c>
      <c r="D11" s="12">
        <v>11</v>
      </c>
      <c r="E11" s="12">
        <v>1</v>
      </c>
      <c r="F11" s="12" t="s">
        <v>79</v>
      </c>
      <c r="G11" s="12" t="s">
        <v>23</v>
      </c>
      <c r="H11" s="13">
        <v>98.78</v>
      </c>
      <c r="I11" s="13"/>
      <c r="J11" s="13">
        <v>8.82</v>
      </c>
      <c r="K11" s="13"/>
      <c r="L11" s="13">
        <v>104.072</v>
      </c>
      <c r="M11" s="13">
        <v>107.6</v>
      </c>
      <c r="N11" s="12" t="s">
        <v>24</v>
      </c>
      <c r="O11" s="12" t="s">
        <v>25</v>
      </c>
      <c r="P11" s="12" t="s">
        <v>126</v>
      </c>
      <c r="Q11" s="12" t="s">
        <v>122</v>
      </c>
      <c r="R11" s="5" t="s">
        <v>81</v>
      </c>
      <c r="S11" s="5" t="s">
        <v>28</v>
      </c>
      <c r="T11" s="5" t="s">
        <v>35</v>
      </c>
      <c r="U11" s="12">
        <v>2</v>
      </c>
      <c r="V11" s="23">
        <v>5652593.1607501497</v>
      </c>
    </row>
    <row r="12" spans="1:22" x14ac:dyDescent="0.25">
      <c r="A12" s="12" t="s">
        <v>124</v>
      </c>
      <c r="B12" s="12">
        <v>1104</v>
      </c>
      <c r="C12" s="12" t="s">
        <v>132</v>
      </c>
      <c r="D12" s="12">
        <v>11</v>
      </c>
      <c r="E12" s="12">
        <v>1</v>
      </c>
      <c r="F12" s="12" t="s">
        <v>79</v>
      </c>
      <c r="G12" s="12" t="s">
        <v>64</v>
      </c>
      <c r="H12" s="13">
        <v>61.05</v>
      </c>
      <c r="I12" s="13"/>
      <c r="J12" s="13"/>
      <c r="K12" s="13"/>
      <c r="L12" s="13">
        <v>61.05</v>
      </c>
      <c r="M12" s="13">
        <v>61.05</v>
      </c>
      <c r="N12" s="12" t="s">
        <v>86</v>
      </c>
      <c r="O12" s="12" t="s">
        <v>87</v>
      </c>
      <c r="P12" s="12"/>
      <c r="Q12" s="12" t="s">
        <v>122</v>
      </c>
      <c r="R12" s="5" t="s">
        <v>88</v>
      </c>
      <c r="S12" s="5" t="s">
        <v>43</v>
      </c>
      <c r="T12" s="5" t="s">
        <v>35</v>
      </c>
      <c r="U12" s="12">
        <v>2</v>
      </c>
      <c r="V12" s="29">
        <v>3478416.3236234584</v>
      </c>
    </row>
    <row r="13" spans="1:22" x14ac:dyDescent="0.25">
      <c r="A13" s="12" t="s">
        <v>124</v>
      </c>
      <c r="B13" s="12">
        <v>1301</v>
      </c>
      <c r="C13" s="12" t="s">
        <v>133</v>
      </c>
      <c r="D13" s="12">
        <v>13</v>
      </c>
      <c r="E13" s="12">
        <v>1</v>
      </c>
      <c r="F13" s="12" t="s">
        <v>79</v>
      </c>
      <c r="G13" s="12" t="s">
        <v>31</v>
      </c>
      <c r="H13" s="13">
        <v>61.18</v>
      </c>
      <c r="I13" s="13"/>
      <c r="J13" s="13"/>
      <c r="K13" s="13"/>
      <c r="L13" s="13">
        <v>61.18</v>
      </c>
      <c r="M13" s="13">
        <v>61.18</v>
      </c>
      <c r="N13" s="12" t="s">
        <v>86</v>
      </c>
      <c r="O13" s="12" t="s">
        <v>87</v>
      </c>
      <c r="P13" s="12"/>
      <c r="Q13" s="12" t="s">
        <v>122</v>
      </c>
      <c r="R13" s="5" t="s">
        <v>81</v>
      </c>
      <c r="S13" s="5" t="s">
        <v>28</v>
      </c>
      <c r="T13" s="5" t="s">
        <v>35</v>
      </c>
      <c r="U13" s="12">
        <v>2</v>
      </c>
      <c r="V13" s="23">
        <v>3503972.791087151</v>
      </c>
    </row>
    <row r="14" spans="1:22" x14ac:dyDescent="0.25">
      <c r="A14" s="12" t="s">
        <v>77</v>
      </c>
      <c r="B14" s="12">
        <v>1304</v>
      </c>
      <c r="C14" s="12" t="s">
        <v>134</v>
      </c>
      <c r="D14" s="12">
        <v>13</v>
      </c>
      <c r="E14" s="12">
        <v>1</v>
      </c>
      <c r="F14" s="12" t="s">
        <v>79</v>
      </c>
      <c r="G14" s="12" t="s">
        <v>23</v>
      </c>
      <c r="H14" s="13">
        <v>98.65</v>
      </c>
      <c r="I14" s="13"/>
      <c r="J14" s="13"/>
      <c r="K14" s="13"/>
      <c r="L14" s="13">
        <v>98.65</v>
      </c>
      <c r="M14" s="13">
        <v>98.65</v>
      </c>
      <c r="N14" s="12" t="s">
        <v>24</v>
      </c>
      <c r="O14" s="12" t="s">
        <v>25</v>
      </c>
      <c r="P14" s="12"/>
      <c r="Q14" s="12" t="s">
        <v>122</v>
      </c>
      <c r="R14" s="5" t="s">
        <v>88</v>
      </c>
      <c r="S14" s="5" t="s">
        <v>43</v>
      </c>
      <c r="T14" s="5" t="s">
        <v>35</v>
      </c>
      <c r="U14" s="12">
        <v>2</v>
      </c>
      <c r="V14" s="28">
        <v>5473760.4468117105</v>
      </c>
    </row>
    <row r="15" spans="1:22" x14ac:dyDescent="0.25">
      <c r="A15" s="12" t="s">
        <v>124</v>
      </c>
      <c r="B15" s="19">
        <v>1501</v>
      </c>
      <c r="C15" s="12" t="s">
        <v>129</v>
      </c>
      <c r="D15" s="12">
        <v>15</v>
      </c>
      <c r="E15" s="12">
        <v>1</v>
      </c>
      <c r="F15" s="12" t="s">
        <v>79</v>
      </c>
      <c r="G15" s="12" t="s">
        <v>23</v>
      </c>
      <c r="H15" s="13">
        <v>88.62</v>
      </c>
      <c r="I15" s="13"/>
      <c r="J15" s="13"/>
      <c r="K15" s="13"/>
      <c r="L15" s="13">
        <v>88.62</v>
      </c>
      <c r="M15" s="13">
        <v>88.62</v>
      </c>
      <c r="N15" s="12" t="s">
        <v>50</v>
      </c>
      <c r="O15" s="12" t="s">
        <v>25</v>
      </c>
      <c r="P15" s="12" t="s">
        <v>130</v>
      </c>
      <c r="Q15" s="12" t="s">
        <v>122</v>
      </c>
      <c r="R15" s="5" t="s">
        <v>81</v>
      </c>
      <c r="S15" s="5" t="s">
        <v>28</v>
      </c>
      <c r="T15" s="5" t="s">
        <v>35</v>
      </c>
      <c r="U15" s="12">
        <v>2</v>
      </c>
      <c r="V15" s="29">
        <v>4962720</v>
      </c>
    </row>
    <row r="16" spans="1:22" x14ac:dyDescent="0.25">
      <c r="A16" s="48" t="s">
        <v>77</v>
      </c>
      <c r="B16" s="54">
        <v>1602</v>
      </c>
      <c r="C16" s="48" t="s">
        <v>133</v>
      </c>
      <c r="D16" s="48">
        <v>16</v>
      </c>
      <c r="E16" s="48">
        <v>1</v>
      </c>
      <c r="F16" s="48" t="s">
        <v>79</v>
      </c>
      <c r="G16" s="48" t="s">
        <v>31</v>
      </c>
      <c r="H16" s="49">
        <v>61.18</v>
      </c>
      <c r="I16" s="49"/>
      <c r="J16" s="49"/>
      <c r="K16" s="49"/>
      <c r="L16" s="49">
        <v>61.18</v>
      </c>
      <c r="M16" s="49">
        <v>61.18</v>
      </c>
      <c r="N16" s="48" t="s">
        <v>86</v>
      </c>
      <c r="O16" s="48" t="s">
        <v>87</v>
      </c>
      <c r="P16" s="48"/>
      <c r="Q16" s="48" t="s">
        <v>122</v>
      </c>
      <c r="R16" s="50" t="s">
        <v>81</v>
      </c>
      <c r="S16" s="50" t="s">
        <v>34</v>
      </c>
      <c r="T16" s="50" t="s">
        <v>35</v>
      </c>
      <c r="U16" s="48">
        <v>2</v>
      </c>
      <c r="V16" s="55">
        <v>3606796</v>
      </c>
    </row>
    <row r="17" spans="1:22" x14ac:dyDescent="0.25">
      <c r="A17" s="12" t="s">
        <v>77</v>
      </c>
      <c r="B17" s="19">
        <v>1604</v>
      </c>
      <c r="C17" s="12" t="s">
        <v>133</v>
      </c>
      <c r="D17" s="12">
        <v>16</v>
      </c>
      <c r="E17" s="12">
        <v>1</v>
      </c>
      <c r="F17" s="12" t="s">
        <v>79</v>
      </c>
      <c r="G17" s="12" t="s">
        <v>64</v>
      </c>
      <c r="H17" s="13">
        <v>60.95</v>
      </c>
      <c r="I17" s="13"/>
      <c r="J17" s="13"/>
      <c r="K17" s="13"/>
      <c r="L17" s="13">
        <v>60.95</v>
      </c>
      <c r="M17" s="13">
        <v>60.95</v>
      </c>
      <c r="N17" s="12" t="s">
        <v>86</v>
      </c>
      <c r="O17" s="12" t="s">
        <v>87</v>
      </c>
      <c r="P17" s="12" t="s">
        <v>65</v>
      </c>
      <c r="Q17" s="12" t="s">
        <v>122</v>
      </c>
      <c r="R17" s="5" t="s">
        <v>88</v>
      </c>
      <c r="S17" s="5" t="s">
        <v>43</v>
      </c>
      <c r="T17" s="5" t="s">
        <v>35</v>
      </c>
      <c r="U17" s="12">
        <v>2</v>
      </c>
      <c r="V17" s="27">
        <v>3482535.8896564571</v>
      </c>
    </row>
    <row r="18" spans="1:22" x14ac:dyDescent="0.25">
      <c r="A18" s="12" t="s">
        <v>77</v>
      </c>
      <c r="B18" s="19">
        <v>1702</v>
      </c>
      <c r="C18" s="12" t="s">
        <v>135</v>
      </c>
      <c r="D18" s="12">
        <v>17</v>
      </c>
      <c r="E18" s="12">
        <v>1</v>
      </c>
      <c r="F18" s="12" t="s">
        <v>79</v>
      </c>
      <c r="G18" s="12" t="s">
        <v>23</v>
      </c>
      <c r="H18" s="13">
        <v>98.78</v>
      </c>
      <c r="I18" s="13"/>
      <c r="J18" s="13"/>
      <c r="K18" s="13"/>
      <c r="L18" s="13">
        <v>98.78</v>
      </c>
      <c r="M18" s="13">
        <v>98.78</v>
      </c>
      <c r="N18" s="12" t="s">
        <v>24</v>
      </c>
      <c r="O18" s="12" t="s">
        <v>25</v>
      </c>
      <c r="P18" s="12"/>
      <c r="Q18" s="12" t="s">
        <v>122</v>
      </c>
      <c r="R18" s="5" t="s">
        <v>81</v>
      </c>
      <c r="S18" s="5" t="s">
        <v>34</v>
      </c>
      <c r="T18" s="5" t="s">
        <v>35</v>
      </c>
      <c r="U18" s="12">
        <v>2</v>
      </c>
      <c r="V18" s="28">
        <v>5571726.3420530772</v>
      </c>
    </row>
    <row r="19" spans="1:22" x14ac:dyDescent="0.25">
      <c r="A19" s="12" t="s">
        <v>124</v>
      </c>
      <c r="B19" s="19">
        <v>1703</v>
      </c>
      <c r="C19" s="12" t="s">
        <v>132</v>
      </c>
      <c r="D19" s="12">
        <v>17</v>
      </c>
      <c r="E19" s="12">
        <v>1</v>
      </c>
      <c r="F19" s="12" t="s">
        <v>79</v>
      </c>
      <c r="G19" s="12" t="s">
        <v>64</v>
      </c>
      <c r="H19" s="13">
        <v>61.05</v>
      </c>
      <c r="I19" s="13"/>
      <c r="J19" s="13"/>
      <c r="K19" s="13"/>
      <c r="L19" s="13">
        <v>61.05</v>
      </c>
      <c r="M19" s="13">
        <v>61.05</v>
      </c>
      <c r="N19" s="12" t="s">
        <v>86</v>
      </c>
      <c r="O19" s="12" t="s">
        <v>87</v>
      </c>
      <c r="P19" s="12"/>
      <c r="Q19" s="12" t="s">
        <v>122</v>
      </c>
      <c r="R19" s="5" t="s">
        <v>88</v>
      </c>
      <c r="S19" s="5" t="s">
        <v>37</v>
      </c>
      <c r="T19" s="5" t="s">
        <v>35</v>
      </c>
      <c r="U19" s="12">
        <v>2</v>
      </c>
      <c r="V19" s="23">
        <v>3499948.5691047381</v>
      </c>
    </row>
    <row r="20" spans="1:22" x14ac:dyDescent="0.25">
      <c r="A20" s="12" t="s">
        <v>77</v>
      </c>
      <c r="B20" s="19">
        <v>1802</v>
      </c>
      <c r="C20" s="12" t="s">
        <v>129</v>
      </c>
      <c r="D20" s="12">
        <v>18</v>
      </c>
      <c r="E20" s="12">
        <v>1</v>
      </c>
      <c r="F20" s="12" t="s">
        <v>79</v>
      </c>
      <c r="G20" s="12" t="s">
        <v>23</v>
      </c>
      <c r="H20" s="13">
        <v>88.66</v>
      </c>
      <c r="I20" s="13"/>
      <c r="J20" s="13"/>
      <c r="K20" s="13"/>
      <c r="L20" s="13">
        <v>88.66</v>
      </c>
      <c r="M20" s="13">
        <v>88.66</v>
      </c>
      <c r="N20" s="12" t="s">
        <v>50</v>
      </c>
      <c r="O20" s="12" t="s">
        <v>25</v>
      </c>
      <c r="P20" s="12" t="s">
        <v>130</v>
      </c>
      <c r="Q20" s="12" t="s">
        <v>122</v>
      </c>
      <c r="R20" s="5" t="s">
        <v>81</v>
      </c>
      <c r="S20" s="5" t="s">
        <v>34</v>
      </c>
      <c r="T20" s="5" t="s">
        <v>35</v>
      </c>
      <c r="U20" s="12">
        <v>2</v>
      </c>
      <c r="V20" s="52">
        <v>5037712.5435910244</v>
      </c>
    </row>
    <row r="21" spans="1:22" x14ac:dyDescent="0.25">
      <c r="A21" s="12" t="s">
        <v>124</v>
      </c>
      <c r="B21" s="19">
        <v>1804</v>
      </c>
      <c r="C21" s="12" t="s">
        <v>136</v>
      </c>
      <c r="D21" s="12">
        <v>18</v>
      </c>
      <c r="E21" s="12">
        <v>1</v>
      </c>
      <c r="F21" s="12" t="s">
        <v>79</v>
      </c>
      <c r="G21" s="12" t="s">
        <v>23</v>
      </c>
      <c r="H21" s="13">
        <v>88.49</v>
      </c>
      <c r="I21" s="13"/>
      <c r="J21" s="13"/>
      <c r="K21" s="13"/>
      <c r="L21" s="13">
        <v>88.49</v>
      </c>
      <c r="M21" s="13">
        <v>88.49</v>
      </c>
      <c r="N21" s="12" t="s">
        <v>50</v>
      </c>
      <c r="O21" s="12" t="s">
        <v>25</v>
      </c>
      <c r="P21" s="12" t="s">
        <v>130</v>
      </c>
      <c r="Q21" s="12" t="s">
        <v>122</v>
      </c>
      <c r="R21" s="5" t="s">
        <v>88</v>
      </c>
      <c r="S21" s="5" t="s">
        <v>43</v>
      </c>
      <c r="T21" s="5" t="s">
        <v>35</v>
      </c>
      <c r="U21" s="12">
        <v>2</v>
      </c>
      <c r="V21" s="23">
        <v>5005546.6523074275</v>
      </c>
    </row>
    <row r="22" spans="1:22" x14ac:dyDescent="0.25">
      <c r="A22" s="12" t="s">
        <v>77</v>
      </c>
      <c r="B22" s="19">
        <v>1902</v>
      </c>
      <c r="C22" s="12" t="s">
        <v>137</v>
      </c>
      <c r="D22" s="12">
        <v>19</v>
      </c>
      <c r="E22" s="12">
        <v>1</v>
      </c>
      <c r="F22" s="12" t="s">
        <v>79</v>
      </c>
      <c r="G22" s="12" t="s">
        <v>23</v>
      </c>
      <c r="H22" s="13">
        <v>98.78</v>
      </c>
      <c r="I22" s="13"/>
      <c r="J22" s="13">
        <v>8.82</v>
      </c>
      <c r="K22" s="13"/>
      <c r="L22" s="13">
        <v>104.072</v>
      </c>
      <c r="M22" s="13">
        <v>107.6</v>
      </c>
      <c r="N22" s="12" t="s">
        <v>24</v>
      </c>
      <c r="O22" s="12" t="s">
        <v>25</v>
      </c>
      <c r="P22" s="12" t="s">
        <v>126</v>
      </c>
      <c r="Q22" s="12" t="s">
        <v>122</v>
      </c>
      <c r="R22" s="5" t="s">
        <v>81</v>
      </c>
      <c r="S22" s="5" t="s">
        <v>34</v>
      </c>
      <c r="T22" s="5" t="s">
        <v>35</v>
      </c>
      <c r="U22" s="12">
        <v>2</v>
      </c>
      <c r="V22" s="27">
        <v>5880658</v>
      </c>
    </row>
    <row r="23" spans="1:22" x14ac:dyDescent="0.25">
      <c r="A23" s="12" t="s">
        <v>124</v>
      </c>
      <c r="B23" s="19">
        <v>1903</v>
      </c>
      <c r="C23" s="12" t="s">
        <v>132</v>
      </c>
      <c r="D23" s="12">
        <v>19</v>
      </c>
      <c r="E23" s="12">
        <v>1</v>
      </c>
      <c r="F23" s="12" t="s">
        <v>79</v>
      </c>
      <c r="G23" s="12" t="s">
        <v>64</v>
      </c>
      <c r="H23" s="13">
        <v>61.05</v>
      </c>
      <c r="I23" s="13"/>
      <c r="J23" s="13"/>
      <c r="K23" s="13"/>
      <c r="L23" s="13">
        <v>61.05</v>
      </c>
      <c r="M23" s="13">
        <v>61.05</v>
      </c>
      <c r="N23" s="12" t="s">
        <v>86</v>
      </c>
      <c r="O23" s="12" t="s">
        <v>87</v>
      </c>
      <c r="P23" s="12"/>
      <c r="Q23" s="12" t="s">
        <v>122</v>
      </c>
      <c r="R23" s="5" t="s">
        <v>88</v>
      </c>
      <c r="S23" s="5" t="s">
        <v>37</v>
      </c>
      <c r="T23" s="5" t="s">
        <v>35</v>
      </c>
      <c r="U23" s="12">
        <v>2</v>
      </c>
      <c r="V23" s="23">
        <v>3501044.8270339556</v>
      </c>
    </row>
    <row r="24" spans="1:22" x14ac:dyDescent="0.25">
      <c r="A24" s="12" t="s">
        <v>124</v>
      </c>
      <c r="B24" s="19">
        <v>1904</v>
      </c>
      <c r="C24" s="12" t="s">
        <v>138</v>
      </c>
      <c r="D24" s="12">
        <v>19</v>
      </c>
      <c r="E24" s="12">
        <v>1</v>
      </c>
      <c r="F24" s="12" t="s">
        <v>79</v>
      </c>
      <c r="G24" s="12" t="s">
        <v>23</v>
      </c>
      <c r="H24" s="13">
        <v>98.65</v>
      </c>
      <c r="I24" s="13"/>
      <c r="J24" s="13">
        <v>8.83</v>
      </c>
      <c r="K24" s="13"/>
      <c r="L24" s="13">
        <v>103.94800000000001</v>
      </c>
      <c r="M24" s="13">
        <v>107.48</v>
      </c>
      <c r="N24" s="12" t="s">
        <v>24</v>
      </c>
      <c r="O24" s="12" t="s">
        <v>25</v>
      </c>
      <c r="P24" s="12" t="s">
        <v>126</v>
      </c>
      <c r="Q24" s="12" t="s">
        <v>122</v>
      </c>
      <c r="R24" s="5" t="s">
        <v>88</v>
      </c>
      <c r="S24" s="5" t="s">
        <v>43</v>
      </c>
      <c r="T24" s="5" t="s">
        <v>35</v>
      </c>
      <c r="U24" s="12">
        <v>2</v>
      </c>
      <c r="V24" s="23">
        <v>5790231</v>
      </c>
    </row>
    <row r="25" spans="1:22" x14ac:dyDescent="0.25">
      <c r="A25" s="12" t="s">
        <v>77</v>
      </c>
      <c r="B25" s="19">
        <v>2002</v>
      </c>
      <c r="C25" s="12" t="s">
        <v>128</v>
      </c>
      <c r="D25" s="12">
        <v>20</v>
      </c>
      <c r="E25" s="12">
        <v>1</v>
      </c>
      <c r="F25" s="12" t="s">
        <v>79</v>
      </c>
      <c r="G25" s="12" t="s">
        <v>31</v>
      </c>
      <c r="H25" s="13">
        <v>79.98</v>
      </c>
      <c r="I25" s="13"/>
      <c r="J25" s="13"/>
      <c r="K25" s="13"/>
      <c r="L25" s="13">
        <v>79.98</v>
      </c>
      <c r="M25" s="13">
        <v>79.98</v>
      </c>
      <c r="N25" s="12" t="s">
        <v>50</v>
      </c>
      <c r="O25" s="12" t="s">
        <v>25</v>
      </c>
      <c r="P25" s="12"/>
      <c r="Q25" s="12" t="s">
        <v>122</v>
      </c>
      <c r="R25" s="5" t="s">
        <v>81</v>
      </c>
      <c r="S25" s="5" t="s">
        <v>34</v>
      </c>
      <c r="T25" s="5" t="s">
        <v>35</v>
      </c>
      <c r="U25" s="12">
        <v>2</v>
      </c>
      <c r="V25" s="27">
        <v>4688802</v>
      </c>
    </row>
    <row r="26" spans="1:22" x14ac:dyDescent="0.25">
      <c r="A26" s="12" t="s">
        <v>77</v>
      </c>
      <c r="B26" s="19">
        <v>2003</v>
      </c>
      <c r="C26" s="12" t="s">
        <v>139</v>
      </c>
      <c r="D26" s="12">
        <v>20</v>
      </c>
      <c r="E26" s="12">
        <v>1</v>
      </c>
      <c r="F26" s="12" t="s">
        <v>79</v>
      </c>
      <c r="G26" s="12" t="s">
        <v>31</v>
      </c>
      <c r="H26" s="13">
        <v>79.849999999999994</v>
      </c>
      <c r="I26" s="13"/>
      <c r="J26" s="13"/>
      <c r="K26" s="13"/>
      <c r="L26" s="13">
        <v>79.849999999999994</v>
      </c>
      <c r="M26" s="13">
        <v>79.849999999999994</v>
      </c>
      <c r="N26" s="12" t="s">
        <v>50</v>
      </c>
      <c r="O26" s="12" t="s">
        <v>25</v>
      </c>
      <c r="P26" s="12"/>
      <c r="Q26" s="12" t="s">
        <v>122</v>
      </c>
      <c r="R26" s="5" t="s">
        <v>88</v>
      </c>
      <c r="S26" s="5" t="s">
        <v>37</v>
      </c>
      <c r="T26" s="5" t="s">
        <v>35</v>
      </c>
      <c r="U26" s="12">
        <v>2</v>
      </c>
      <c r="V26" s="27">
        <v>4548296</v>
      </c>
    </row>
    <row r="27" spans="1:22" x14ac:dyDescent="0.25">
      <c r="A27" s="12" t="s">
        <v>77</v>
      </c>
      <c r="B27" s="19">
        <v>2004</v>
      </c>
      <c r="C27" s="12" t="s">
        <v>128</v>
      </c>
      <c r="D27" s="12">
        <v>20</v>
      </c>
      <c r="E27" s="12">
        <v>1</v>
      </c>
      <c r="F27" s="12" t="s">
        <v>79</v>
      </c>
      <c r="G27" s="12" t="s">
        <v>31</v>
      </c>
      <c r="H27" s="13">
        <v>79.69</v>
      </c>
      <c r="I27" s="13"/>
      <c r="J27" s="13"/>
      <c r="K27" s="13"/>
      <c r="L27" s="13">
        <v>79.69</v>
      </c>
      <c r="M27" s="13">
        <v>79.69</v>
      </c>
      <c r="N27" s="12" t="s">
        <v>50</v>
      </c>
      <c r="O27" s="12" t="s">
        <v>25</v>
      </c>
      <c r="P27" s="12" t="s">
        <v>65</v>
      </c>
      <c r="Q27" s="12" t="s">
        <v>122</v>
      </c>
      <c r="R27" s="5" t="s">
        <v>88</v>
      </c>
      <c r="S27" s="5" t="s">
        <v>43</v>
      </c>
      <c r="T27" s="5" t="s">
        <v>35</v>
      </c>
      <c r="U27" s="12">
        <v>2</v>
      </c>
      <c r="V27" s="27">
        <v>4498296.2521774918</v>
      </c>
    </row>
    <row r="28" spans="1:22" s="31" customFormat="1" x14ac:dyDescent="0.25">
      <c r="A28" s="15" t="s">
        <v>77</v>
      </c>
      <c r="B28" s="30">
        <v>2101</v>
      </c>
      <c r="C28" s="15" t="s">
        <v>133</v>
      </c>
      <c r="D28" s="15">
        <v>21</v>
      </c>
      <c r="E28" s="15">
        <v>1</v>
      </c>
      <c r="F28" s="15" t="s">
        <v>79</v>
      </c>
      <c r="G28" s="15" t="s">
        <v>31</v>
      </c>
      <c r="H28" s="16">
        <v>61.18</v>
      </c>
      <c r="I28" s="16"/>
      <c r="J28" s="16"/>
      <c r="K28" s="16"/>
      <c r="L28" s="16">
        <v>61.18</v>
      </c>
      <c r="M28" s="16">
        <v>61.18</v>
      </c>
      <c r="N28" s="15" t="s">
        <v>86</v>
      </c>
      <c r="O28" s="15" t="s">
        <v>87</v>
      </c>
      <c r="P28" s="15"/>
      <c r="Q28" s="15" t="s">
        <v>122</v>
      </c>
      <c r="R28" s="17" t="s">
        <v>81</v>
      </c>
      <c r="S28" s="17" t="s">
        <v>28</v>
      </c>
      <c r="T28" s="17" t="s">
        <v>35</v>
      </c>
      <c r="U28" s="15">
        <v>2</v>
      </c>
      <c r="V28" s="27">
        <v>3696609</v>
      </c>
    </row>
    <row r="29" spans="1:22" x14ac:dyDescent="0.25">
      <c r="A29" s="12" t="s">
        <v>77</v>
      </c>
      <c r="B29" s="19">
        <v>2102</v>
      </c>
      <c r="C29" s="12" t="s">
        <v>135</v>
      </c>
      <c r="D29" s="12">
        <v>21</v>
      </c>
      <c r="E29" s="12">
        <v>1</v>
      </c>
      <c r="F29" s="12" t="s">
        <v>79</v>
      </c>
      <c r="G29" s="12" t="s">
        <v>23</v>
      </c>
      <c r="H29" s="13">
        <v>98.78</v>
      </c>
      <c r="I29" s="13"/>
      <c r="J29" s="13"/>
      <c r="K29" s="13"/>
      <c r="L29" s="13">
        <v>98.78</v>
      </c>
      <c r="M29" s="13">
        <v>98.78</v>
      </c>
      <c r="N29" s="12" t="s">
        <v>24</v>
      </c>
      <c r="O29" s="12" t="s">
        <v>25</v>
      </c>
      <c r="P29" s="12"/>
      <c r="Q29" s="12" t="s">
        <v>122</v>
      </c>
      <c r="R29" s="5" t="s">
        <v>81</v>
      </c>
      <c r="S29" s="5" t="s">
        <v>34</v>
      </c>
      <c r="T29" s="5" t="s">
        <v>35</v>
      </c>
      <c r="U29" s="12">
        <v>2</v>
      </c>
      <c r="V29" s="28">
        <v>5657684.6050743219</v>
      </c>
    </row>
    <row r="30" spans="1:22" x14ac:dyDescent="0.25">
      <c r="A30" s="12" t="s">
        <v>77</v>
      </c>
      <c r="B30" s="12">
        <v>2201</v>
      </c>
      <c r="C30" s="12" t="s">
        <v>129</v>
      </c>
      <c r="D30" s="12">
        <v>22</v>
      </c>
      <c r="E30" s="32">
        <v>1</v>
      </c>
      <c r="F30" s="12" t="s">
        <v>79</v>
      </c>
      <c r="G30" s="12" t="s">
        <v>23</v>
      </c>
      <c r="H30" s="13">
        <v>88.62</v>
      </c>
      <c r="I30" s="13"/>
      <c r="J30" s="13"/>
      <c r="K30" s="13"/>
      <c r="L30" s="13">
        <v>88.62</v>
      </c>
      <c r="M30" s="13">
        <v>88.62</v>
      </c>
      <c r="N30" s="12" t="s">
        <v>50</v>
      </c>
      <c r="O30" s="12" t="s">
        <v>25</v>
      </c>
      <c r="P30" s="12" t="s">
        <v>130</v>
      </c>
      <c r="Q30" s="12" t="s">
        <v>122</v>
      </c>
      <c r="R30" s="5" t="s">
        <v>81</v>
      </c>
      <c r="S30" s="5" t="s">
        <v>28</v>
      </c>
      <c r="T30" s="5" t="s">
        <v>35</v>
      </c>
      <c r="U30" s="12">
        <v>2</v>
      </c>
      <c r="V30" s="27">
        <v>5157271</v>
      </c>
    </row>
    <row r="31" spans="1:22" x14ac:dyDescent="0.25">
      <c r="A31" s="12" t="s">
        <v>140</v>
      </c>
      <c r="B31" s="12">
        <v>2202</v>
      </c>
      <c r="C31" s="12" t="s">
        <v>129</v>
      </c>
      <c r="D31" s="12">
        <v>22</v>
      </c>
      <c r="E31" s="32">
        <v>1</v>
      </c>
      <c r="F31" s="12" t="s">
        <v>79</v>
      </c>
      <c r="G31" s="12" t="s">
        <v>23</v>
      </c>
      <c r="H31" s="13">
        <v>88.48</v>
      </c>
      <c r="I31" s="13"/>
      <c r="J31" s="13"/>
      <c r="K31" s="13"/>
      <c r="L31" s="13">
        <v>88.48</v>
      </c>
      <c r="M31" s="13">
        <v>88.48</v>
      </c>
      <c r="N31" s="12" t="s">
        <v>50</v>
      </c>
      <c r="O31" s="12" t="s">
        <v>25</v>
      </c>
      <c r="P31" s="12" t="s">
        <v>141</v>
      </c>
      <c r="Q31" s="12" t="s">
        <v>122</v>
      </c>
      <c r="R31" s="5" t="s">
        <v>81</v>
      </c>
      <c r="S31" s="5" t="s">
        <v>34</v>
      </c>
      <c r="T31" s="5" t="s">
        <v>35</v>
      </c>
      <c r="U31" s="12">
        <v>2</v>
      </c>
      <c r="V31" s="33">
        <v>5165000</v>
      </c>
    </row>
    <row r="32" spans="1:22" x14ac:dyDescent="0.25">
      <c r="A32" s="12" t="s">
        <v>124</v>
      </c>
      <c r="B32" s="12">
        <v>2301</v>
      </c>
      <c r="C32" s="12" t="s">
        <v>125</v>
      </c>
      <c r="D32" s="12">
        <v>23</v>
      </c>
      <c r="E32" s="32">
        <v>1</v>
      </c>
      <c r="F32" s="12" t="s">
        <v>79</v>
      </c>
      <c r="G32" s="12" t="s">
        <v>23</v>
      </c>
      <c r="H32" s="13">
        <v>79.98</v>
      </c>
      <c r="I32" s="13"/>
      <c r="J32" s="13">
        <v>8.64</v>
      </c>
      <c r="K32" s="13"/>
      <c r="L32" s="13">
        <v>85.164000000000001</v>
      </c>
      <c r="M32" s="13">
        <v>88.62</v>
      </c>
      <c r="N32" s="12" t="s">
        <v>50</v>
      </c>
      <c r="O32" s="12" t="s">
        <v>25</v>
      </c>
      <c r="P32" s="12" t="s">
        <v>126</v>
      </c>
      <c r="Q32" s="12" t="s">
        <v>122</v>
      </c>
      <c r="R32" s="5" t="s">
        <v>81</v>
      </c>
      <c r="S32" s="5" t="s">
        <v>28</v>
      </c>
      <c r="T32" s="5" t="s">
        <v>35</v>
      </c>
      <c r="U32" s="12">
        <v>2</v>
      </c>
      <c r="V32" s="23">
        <v>5228787.2268765299</v>
      </c>
    </row>
    <row r="33" spans="1:22" x14ac:dyDescent="0.25">
      <c r="A33" s="12" t="s">
        <v>77</v>
      </c>
      <c r="B33" s="12">
        <v>2302</v>
      </c>
      <c r="C33" s="12" t="s">
        <v>129</v>
      </c>
      <c r="D33" s="12">
        <v>23</v>
      </c>
      <c r="E33" s="32">
        <v>1</v>
      </c>
      <c r="F33" s="12" t="s">
        <v>79</v>
      </c>
      <c r="G33" s="12" t="s">
        <v>23</v>
      </c>
      <c r="H33" s="13">
        <v>88.62</v>
      </c>
      <c r="I33" s="13"/>
      <c r="J33" s="13"/>
      <c r="K33" s="13"/>
      <c r="L33" s="13">
        <v>88.62</v>
      </c>
      <c r="M33" s="13">
        <v>88.62</v>
      </c>
      <c r="N33" s="12" t="s">
        <v>50</v>
      </c>
      <c r="O33" s="12" t="s">
        <v>25</v>
      </c>
      <c r="P33" s="12" t="s">
        <v>130</v>
      </c>
      <c r="Q33" s="12" t="s">
        <v>122</v>
      </c>
      <c r="R33" s="5" t="s">
        <v>81</v>
      </c>
      <c r="S33" s="5" t="s">
        <v>34</v>
      </c>
      <c r="T33" s="5" t="s">
        <v>35</v>
      </c>
      <c r="U33" s="12">
        <v>2</v>
      </c>
      <c r="V33" s="27">
        <v>5182807</v>
      </c>
    </row>
    <row r="34" spans="1:22" x14ac:dyDescent="0.25">
      <c r="A34" s="12" t="s">
        <v>77</v>
      </c>
      <c r="B34" s="12">
        <v>2304</v>
      </c>
      <c r="C34" s="12" t="s">
        <v>136</v>
      </c>
      <c r="D34" s="12">
        <v>23</v>
      </c>
      <c r="E34" s="32">
        <v>1</v>
      </c>
      <c r="F34" s="12" t="s">
        <v>79</v>
      </c>
      <c r="G34" s="12" t="s">
        <v>23</v>
      </c>
      <c r="H34" s="13">
        <v>88.49</v>
      </c>
      <c r="I34" s="13"/>
      <c r="J34" s="13"/>
      <c r="K34" s="13"/>
      <c r="L34" s="13">
        <v>88.49</v>
      </c>
      <c r="M34" s="13">
        <v>88.49</v>
      </c>
      <c r="N34" s="12" t="s">
        <v>50</v>
      </c>
      <c r="O34" s="12" t="s">
        <v>25</v>
      </c>
      <c r="P34" s="12" t="s">
        <v>130</v>
      </c>
      <c r="Q34" s="12" t="s">
        <v>122</v>
      </c>
      <c r="R34" s="5" t="s">
        <v>88</v>
      </c>
      <c r="S34" s="5" t="s">
        <v>43</v>
      </c>
      <c r="T34" s="5" t="s">
        <v>35</v>
      </c>
      <c r="U34" s="12">
        <v>2</v>
      </c>
      <c r="V34" s="27">
        <v>5027275</v>
      </c>
    </row>
    <row r="35" spans="1:22" x14ac:dyDescent="0.25">
      <c r="A35" s="12" t="s">
        <v>77</v>
      </c>
      <c r="B35" s="12">
        <v>2401</v>
      </c>
      <c r="C35" s="12" t="s">
        <v>133</v>
      </c>
      <c r="D35" s="12">
        <v>24</v>
      </c>
      <c r="E35" s="32">
        <v>1</v>
      </c>
      <c r="F35" s="12" t="s">
        <v>79</v>
      </c>
      <c r="G35" s="12" t="s">
        <v>31</v>
      </c>
      <c r="H35" s="13">
        <v>61.18</v>
      </c>
      <c r="I35" s="13"/>
      <c r="J35" s="13"/>
      <c r="K35" s="13"/>
      <c r="L35" s="13">
        <v>61.18</v>
      </c>
      <c r="M35" s="13">
        <v>61.18</v>
      </c>
      <c r="N35" s="12" t="s">
        <v>86</v>
      </c>
      <c r="O35" s="12" t="s">
        <v>87</v>
      </c>
      <c r="P35" s="12"/>
      <c r="Q35" s="12" t="s">
        <v>122</v>
      </c>
      <c r="R35" s="5" t="s">
        <v>81</v>
      </c>
      <c r="S35" s="5" t="s">
        <v>28</v>
      </c>
      <c r="T35" s="5" t="s">
        <v>35</v>
      </c>
      <c r="U35" s="12">
        <v>2</v>
      </c>
      <c r="V35" s="27">
        <v>3751582</v>
      </c>
    </row>
    <row r="36" spans="1:22" x14ac:dyDescent="0.25">
      <c r="A36" s="12" t="s">
        <v>124</v>
      </c>
      <c r="B36" s="12">
        <v>2402</v>
      </c>
      <c r="C36" s="12" t="s">
        <v>137</v>
      </c>
      <c r="D36" s="12">
        <v>24</v>
      </c>
      <c r="E36" s="32">
        <v>1</v>
      </c>
      <c r="F36" s="12" t="s">
        <v>79</v>
      </c>
      <c r="G36" s="12" t="s">
        <v>23</v>
      </c>
      <c r="H36" s="13">
        <v>98.78</v>
      </c>
      <c r="I36" s="13"/>
      <c r="J36" s="13">
        <v>8.82</v>
      </c>
      <c r="K36" s="13"/>
      <c r="L36" s="13">
        <v>104.072</v>
      </c>
      <c r="M36" s="13">
        <v>107.6</v>
      </c>
      <c r="N36" s="12" t="s">
        <v>24</v>
      </c>
      <c r="O36" s="12" t="s">
        <v>25</v>
      </c>
      <c r="P36" s="12" t="s">
        <v>126</v>
      </c>
      <c r="Q36" s="12" t="s">
        <v>122</v>
      </c>
      <c r="R36" s="5" t="s">
        <v>81</v>
      </c>
      <c r="S36" s="5" t="s">
        <v>34</v>
      </c>
      <c r="T36" s="5" t="s">
        <v>35</v>
      </c>
      <c r="U36" s="12">
        <v>2</v>
      </c>
      <c r="V36" s="23">
        <v>6027889.5919105802</v>
      </c>
    </row>
    <row r="37" spans="1:22" x14ac:dyDescent="0.25">
      <c r="A37" s="12" t="s">
        <v>77</v>
      </c>
      <c r="B37" s="12">
        <v>2403</v>
      </c>
      <c r="C37" s="12" t="s">
        <v>132</v>
      </c>
      <c r="D37" s="12">
        <v>24</v>
      </c>
      <c r="E37" s="32">
        <v>1</v>
      </c>
      <c r="F37" s="12" t="s">
        <v>79</v>
      </c>
      <c r="G37" s="12" t="s">
        <v>64</v>
      </c>
      <c r="H37" s="13">
        <v>61.05</v>
      </c>
      <c r="I37" s="13"/>
      <c r="J37" s="13"/>
      <c r="K37" s="13"/>
      <c r="L37" s="13">
        <v>61.05</v>
      </c>
      <c r="M37" s="13">
        <v>61.05</v>
      </c>
      <c r="N37" s="12" t="s">
        <v>86</v>
      </c>
      <c r="O37" s="12" t="s">
        <v>87</v>
      </c>
      <c r="P37" s="12"/>
      <c r="Q37" s="12" t="s">
        <v>122</v>
      </c>
      <c r="R37" s="5" t="s">
        <v>88</v>
      </c>
      <c r="S37" s="5" t="s">
        <v>37</v>
      </c>
      <c r="T37" s="5" t="s">
        <v>35</v>
      </c>
      <c r="U37" s="12">
        <v>2</v>
      </c>
      <c r="V37" s="27">
        <v>3639451</v>
      </c>
    </row>
    <row r="38" spans="1:22" x14ac:dyDescent="0.25">
      <c r="A38" s="12" t="s">
        <v>77</v>
      </c>
      <c r="B38" s="12">
        <v>2502</v>
      </c>
      <c r="C38" s="12" t="s">
        <v>128</v>
      </c>
      <c r="D38" s="12">
        <v>25</v>
      </c>
      <c r="E38" s="32">
        <v>1</v>
      </c>
      <c r="F38" s="12" t="s">
        <v>79</v>
      </c>
      <c r="G38" s="12" t="s">
        <v>31</v>
      </c>
      <c r="H38" s="13">
        <v>79.98</v>
      </c>
      <c r="I38" s="13"/>
      <c r="J38" s="13"/>
      <c r="K38" s="13"/>
      <c r="L38" s="13">
        <v>79.98</v>
      </c>
      <c r="M38" s="13">
        <v>79.98</v>
      </c>
      <c r="N38" s="12" t="s">
        <v>50</v>
      </c>
      <c r="O38" s="12" t="s">
        <v>25</v>
      </c>
      <c r="P38" s="12"/>
      <c r="Q38" s="12" t="s">
        <v>122</v>
      </c>
      <c r="R38" s="5" t="s">
        <v>81</v>
      </c>
      <c r="S38" s="5" t="s">
        <v>34</v>
      </c>
      <c r="T38" s="5" t="s">
        <v>35</v>
      </c>
      <c r="U38" s="12">
        <v>2</v>
      </c>
      <c r="V38" s="27">
        <v>4805937</v>
      </c>
    </row>
    <row r="39" spans="1:22" x14ac:dyDescent="0.25">
      <c r="A39" s="12" t="s">
        <v>77</v>
      </c>
      <c r="B39" s="12">
        <v>2503</v>
      </c>
      <c r="C39" s="12" t="s">
        <v>139</v>
      </c>
      <c r="D39" s="12">
        <v>25</v>
      </c>
      <c r="E39" s="32">
        <v>1</v>
      </c>
      <c r="F39" s="12" t="s">
        <v>79</v>
      </c>
      <c r="G39" s="12" t="s">
        <v>31</v>
      </c>
      <c r="H39" s="13">
        <v>79.849999999999994</v>
      </c>
      <c r="I39" s="13"/>
      <c r="J39" s="13"/>
      <c r="K39" s="13"/>
      <c r="L39" s="13">
        <v>79.849999999999994</v>
      </c>
      <c r="M39" s="13">
        <v>79.849999999999994</v>
      </c>
      <c r="N39" s="12" t="s">
        <v>50</v>
      </c>
      <c r="O39" s="12" t="s">
        <v>25</v>
      </c>
      <c r="P39" s="12"/>
      <c r="Q39" s="12" t="s">
        <v>122</v>
      </c>
      <c r="R39" s="5" t="s">
        <v>88</v>
      </c>
      <c r="S39" s="5" t="s">
        <v>37</v>
      </c>
      <c r="T39" s="5" t="s">
        <v>35</v>
      </c>
      <c r="U39" s="12">
        <v>2</v>
      </c>
      <c r="V39" s="27">
        <v>4661884</v>
      </c>
    </row>
    <row r="40" spans="1:22" x14ac:dyDescent="0.25">
      <c r="A40" s="12" t="s">
        <v>77</v>
      </c>
      <c r="B40" s="12">
        <v>2504</v>
      </c>
      <c r="C40" s="12" t="s">
        <v>139</v>
      </c>
      <c r="D40" s="12">
        <v>25</v>
      </c>
      <c r="E40" s="32">
        <v>1</v>
      </c>
      <c r="F40" s="12" t="s">
        <v>79</v>
      </c>
      <c r="G40" s="12" t="s">
        <v>31</v>
      </c>
      <c r="H40" s="13">
        <v>79.69</v>
      </c>
      <c r="I40" s="13"/>
      <c r="J40" s="13"/>
      <c r="K40" s="13"/>
      <c r="L40" s="13">
        <v>79.69</v>
      </c>
      <c r="M40" s="13">
        <v>79.69</v>
      </c>
      <c r="N40" s="12" t="s">
        <v>50</v>
      </c>
      <c r="O40" s="12" t="s">
        <v>25</v>
      </c>
      <c r="P40" s="12"/>
      <c r="Q40" s="12" t="s">
        <v>122</v>
      </c>
      <c r="R40" s="5" t="s">
        <v>88</v>
      </c>
      <c r="S40" s="5" t="s">
        <v>43</v>
      </c>
      <c r="T40" s="5" t="s">
        <v>35</v>
      </c>
      <c r="U40" s="12">
        <v>2</v>
      </c>
      <c r="V40" s="52">
        <v>4611883.8694865201</v>
      </c>
    </row>
    <row r="41" spans="1:22" x14ac:dyDescent="0.25">
      <c r="A41" s="12" t="s">
        <v>124</v>
      </c>
      <c r="B41" s="12">
        <v>2601</v>
      </c>
      <c r="C41" s="12" t="s">
        <v>129</v>
      </c>
      <c r="D41" s="12">
        <v>26</v>
      </c>
      <c r="E41" s="32">
        <v>1</v>
      </c>
      <c r="F41" s="12" t="s">
        <v>79</v>
      </c>
      <c r="G41" s="12" t="s">
        <v>23</v>
      </c>
      <c r="H41" s="13">
        <v>88.62</v>
      </c>
      <c r="I41" s="13"/>
      <c r="J41" s="13"/>
      <c r="K41" s="13"/>
      <c r="L41" s="13">
        <v>88.62</v>
      </c>
      <c r="M41" s="13">
        <v>88.62</v>
      </c>
      <c r="N41" s="12" t="s">
        <v>50</v>
      </c>
      <c r="O41" s="12" t="s">
        <v>25</v>
      </c>
      <c r="P41" s="12" t="s">
        <v>130</v>
      </c>
      <c r="Q41" s="12" t="s">
        <v>122</v>
      </c>
      <c r="R41" s="5" t="s">
        <v>81</v>
      </c>
      <c r="S41" s="5" t="s">
        <v>28</v>
      </c>
      <c r="T41" s="5" t="s">
        <v>35</v>
      </c>
      <c r="U41" s="12">
        <v>2</v>
      </c>
      <c r="V41" s="29">
        <v>5272890</v>
      </c>
    </row>
    <row r="42" spans="1:22" x14ac:dyDescent="0.25">
      <c r="A42" s="12" t="s">
        <v>77</v>
      </c>
      <c r="B42" s="12">
        <v>2602</v>
      </c>
      <c r="C42" s="12" t="s">
        <v>128</v>
      </c>
      <c r="D42" s="12">
        <v>26</v>
      </c>
      <c r="E42" s="32">
        <v>1</v>
      </c>
      <c r="F42" s="12" t="s">
        <v>79</v>
      </c>
      <c r="G42" s="12" t="s">
        <v>31</v>
      </c>
      <c r="H42" s="13">
        <v>79.98</v>
      </c>
      <c r="I42" s="13"/>
      <c r="J42" s="13"/>
      <c r="K42" s="13"/>
      <c r="L42" s="13">
        <v>79.98</v>
      </c>
      <c r="M42" s="13">
        <v>79.98</v>
      </c>
      <c r="N42" s="12" t="s">
        <v>50</v>
      </c>
      <c r="O42" s="12" t="s">
        <v>25</v>
      </c>
      <c r="P42" s="12"/>
      <c r="Q42" s="12" t="s">
        <v>122</v>
      </c>
      <c r="R42" s="5" t="s">
        <v>81</v>
      </c>
      <c r="S42" s="5" t="s">
        <v>34</v>
      </c>
      <c r="T42" s="5" t="s">
        <v>35</v>
      </c>
      <c r="U42" s="12">
        <v>2</v>
      </c>
      <c r="V42" s="27">
        <v>4829717</v>
      </c>
    </row>
    <row r="43" spans="1:22" x14ac:dyDescent="0.25">
      <c r="A43" s="12" t="s">
        <v>77</v>
      </c>
      <c r="B43" s="12">
        <v>2604</v>
      </c>
      <c r="C43" s="12" t="s">
        <v>139</v>
      </c>
      <c r="D43" s="12">
        <v>26</v>
      </c>
      <c r="E43" s="32">
        <v>1</v>
      </c>
      <c r="F43" s="12" t="s">
        <v>79</v>
      </c>
      <c r="G43" s="12" t="s">
        <v>31</v>
      </c>
      <c r="H43" s="13">
        <v>79.849999999999994</v>
      </c>
      <c r="I43" s="13"/>
      <c r="J43" s="13"/>
      <c r="K43" s="13"/>
      <c r="L43" s="13">
        <v>79.849999999999994</v>
      </c>
      <c r="M43" s="13">
        <v>79.849999999999994</v>
      </c>
      <c r="N43" s="12" t="s">
        <v>50</v>
      </c>
      <c r="O43" s="12" t="s">
        <v>25</v>
      </c>
      <c r="P43" s="12"/>
      <c r="Q43" s="12" t="s">
        <v>122</v>
      </c>
      <c r="R43" s="5" t="s">
        <v>88</v>
      </c>
      <c r="S43" s="5" t="s">
        <v>43</v>
      </c>
      <c r="T43" s="5" t="s">
        <v>35</v>
      </c>
      <c r="U43" s="12">
        <v>2</v>
      </c>
      <c r="V43" s="27">
        <v>4684943</v>
      </c>
    </row>
    <row r="44" spans="1:22" x14ac:dyDescent="0.25">
      <c r="A44" s="12" t="s">
        <v>124</v>
      </c>
      <c r="B44" s="12">
        <v>2703</v>
      </c>
      <c r="C44" s="12" t="s">
        <v>138</v>
      </c>
      <c r="D44" s="12">
        <v>27</v>
      </c>
      <c r="E44" s="32">
        <v>1</v>
      </c>
      <c r="F44" s="12" t="s">
        <v>79</v>
      </c>
      <c r="G44" s="12" t="s">
        <v>23</v>
      </c>
      <c r="H44" s="13">
        <v>98.65</v>
      </c>
      <c r="I44" s="13"/>
      <c r="J44" s="13">
        <v>8.83</v>
      </c>
      <c r="K44" s="13"/>
      <c r="L44" s="13">
        <v>103.94800000000001</v>
      </c>
      <c r="M44" s="13">
        <v>107.48</v>
      </c>
      <c r="N44" s="12" t="s">
        <v>24</v>
      </c>
      <c r="O44" s="12" t="s">
        <v>25</v>
      </c>
      <c r="P44" s="12" t="s">
        <v>126</v>
      </c>
      <c r="Q44" s="12" t="s">
        <v>122</v>
      </c>
      <c r="R44" s="5" t="s">
        <v>88</v>
      </c>
      <c r="S44" s="5" t="s">
        <v>37</v>
      </c>
      <c r="T44" s="5" t="s">
        <v>35</v>
      </c>
      <c r="U44" s="12">
        <v>2</v>
      </c>
      <c r="V44" s="23">
        <v>5933812.99959186</v>
      </c>
    </row>
    <row r="45" spans="1:22" x14ac:dyDescent="0.25">
      <c r="A45" s="12" t="s">
        <v>77</v>
      </c>
      <c r="B45" s="12">
        <v>2704</v>
      </c>
      <c r="C45" s="12" t="s">
        <v>132</v>
      </c>
      <c r="D45" s="12">
        <v>27</v>
      </c>
      <c r="E45" s="32">
        <v>1</v>
      </c>
      <c r="F45" s="12" t="s">
        <v>79</v>
      </c>
      <c r="G45" s="12" t="s">
        <v>64</v>
      </c>
      <c r="H45" s="13">
        <v>61.05</v>
      </c>
      <c r="I45" s="13"/>
      <c r="J45" s="13"/>
      <c r="K45" s="13"/>
      <c r="L45" s="13">
        <v>61.05</v>
      </c>
      <c r="M45" s="13">
        <v>61.05</v>
      </c>
      <c r="N45" s="12" t="s">
        <v>86</v>
      </c>
      <c r="O45" s="12" t="s">
        <v>87</v>
      </c>
      <c r="P45" s="12"/>
      <c r="Q45" s="12" t="s">
        <v>122</v>
      </c>
      <c r="R45" s="5" t="s">
        <v>88</v>
      </c>
      <c r="S45" s="5" t="s">
        <v>43</v>
      </c>
      <c r="T45" s="5" t="s">
        <v>35</v>
      </c>
      <c r="U45" s="12">
        <v>2</v>
      </c>
      <c r="V45" s="27">
        <v>3701531</v>
      </c>
    </row>
    <row r="46" spans="1:22" x14ac:dyDescent="0.25">
      <c r="A46" s="12" t="s">
        <v>77</v>
      </c>
      <c r="B46" s="12">
        <v>2801</v>
      </c>
      <c r="C46" s="12" t="s">
        <v>128</v>
      </c>
      <c r="D46" s="12">
        <v>28</v>
      </c>
      <c r="E46" s="32">
        <v>1</v>
      </c>
      <c r="F46" s="12" t="s">
        <v>79</v>
      </c>
      <c r="G46" s="12" t="s">
        <v>31</v>
      </c>
      <c r="H46" s="13">
        <v>79.98</v>
      </c>
      <c r="I46" s="13"/>
      <c r="J46" s="13"/>
      <c r="K46" s="13"/>
      <c r="L46" s="13">
        <v>79.98</v>
      </c>
      <c r="M46" s="13">
        <v>79.98</v>
      </c>
      <c r="N46" s="12" t="s">
        <v>50</v>
      </c>
      <c r="O46" s="12" t="s">
        <v>25</v>
      </c>
      <c r="P46" s="12"/>
      <c r="Q46" s="12" t="s">
        <v>122</v>
      </c>
      <c r="R46" s="5" t="s">
        <v>81</v>
      </c>
      <c r="S46" s="5" t="s">
        <v>28</v>
      </c>
      <c r="T46" s="5" t="s">
        <v>35</v>
      </c>
      <c r="U46" s="12">
        <v>2</v>
      </c>
      <c r="V46" s="27">
        <v>4877634</v>
      </c>
    </row>
    <row r="47" spans="1:22" x14ac:dyDescent="0.25">
      <c r="A47" s="12" t="s">
        <v>77</v>
      </c>
      <c r="B47" s="12">
        <v>2802</v>
      </c>
      <c r="C47" s="12" t="s">
        <v>128</v>
      </c>
      <c r="D47" s="12">
        <v>28</v>
      </c>
      <c r="E47" s="32">
        <v>1</v>
      </c>
      <c r="F47" s="12" t="s">
        <v>79</v>
      </c>
      <c r="G47" s="12" t="s">
        <v>31</v>
      </c>
      <c r="H47" s="13">
        <v>79.98</v>
      </c>
      <c r="I47" s="13"/>
      <c r="J47" s="13"/>
      <c r="K47" s="13"/>
      <c r="L47" s="13">
        <v>79.98</v>
      </c>
      <c r="M47" s="13">
        <v>79.98</v>
      </c>
      <c r="N47" s="12" t="s">
        <v>50</v>
      </c>
      <c r="O47" s="12" t="s">
        <v>25</v>
      </c>
      <c r="P47" s="12"/>
      <c r="Q47" s="12" t="s">
        <v>122</v>
      </c>
      <c r="R47" s="5" t="s">
        <v>81</v>
      </c>
      <c r="S47" s="5" t="s">
        <v>34</v>
      </c>
      <c r="T47" s="5" t="s">
        <v>35</v>
      </c>
      <c r="U47" s="12">
        <v>2</v>
      </c>
      <c r="V47" s="27">
        <v>4877634</v>
      </c>
    </row>
    <row r="48" spans="1:22" x14ac:dyDescent="0.25">
      <c r="A48" s="12" t="s">
        <v>77</v>
      </c>
      <c r="B48" s="12">
        <v>2803</v>
      </c>
      <c r="C48" s="12" t="s">
        <v>139</v>
      </c>
      <c r="D48" s="12">
        <v>28</v>
      </c>
      <c r="E48" s="32">
        <v>1</v>
      </c>
      <c r="F48" s="12" t="s">
        <v>79</v>
      </c>
      <c r="G48" s="12" t="s">
        <v>31</v>
      </c>
      <c r="H48" s="13">
        <v>79.849999999999994</v>
      </c>
      <c r="I48" s="13"/>
      <c r="J48" s="13"/>
      <c r="K48" s="13"/>
      <c r="L48" s="13">
        <v>79.849999999999994</v>
      </c>
      <c r="M48" s="13">
        <v>79.849999999999994</v>
      </c>
      <c r="N48" s="12" t="s">
        <v>50</v>
      </c>
      <c r="O48" s="12" t="s">
        <v>25</v>
      </c>
      <c r="P48" s="12"/>
      <c r="Q48" s="12" t="s">
        <v>122</v>
      </c>
      <c r="R48" s="5" t="s">
        <v>88</v>
      </c>
      <c r="S48" s="5" t="s">
        <v>37</v>
      </c>
      <c r="T48" s="5" t="s">
        <v>35</v>
      </c>
      <c r="U48" s="12">
        <v>2</v>
      </c>
      <c r="V48" s="27">
        <v>4731409</v>
      </c>
    </row>
    <row r="49" spans="1:22" x14ac:dyDescent="0.25">
      <c r="A49" s="12" t="s">
        <v>77</v>
      </c>
      <c r="B49" s="12">
        <v>2804</v>
      </c>
      <c r="C49" s="12" t="s">
        <v>139</v>
      </c>
      <c r="D49" s="12">
        <v>28</v>
      </c>
      <c r="E49" s="32">
        <v>1</v>
      </c>
      <c r="F49" s="12" t="s">
        <v>79</v>
      </c>
      <c r="G49" s="12" t="s">
        <v>31</v>
      </c>
      <c r="H49" s="13">
        <v>79.849999999999994</v>
      </c>
      <c r="I49" s="13"/>
      <c r="J49" s="13"/>
      <c r="K49" s="13"/>
      <c r="L49" s="13">
        <v>79.849999999999994</v>
      </c>
      <c r="M49" s="13">
        <v>79.849999999999994</v>
      </c>
      <c r="N49" s="12" t="s">
        <v>50</v>
      </c>
      <c r="O49" s="12" t="s">
        <v>25</v>
      </c>
      <c r="P49" s="12"/>
      <c r="Q49" s="12" t="s">
        <v>122</v>
      </c>
      <c r="R49" s="5" t="s">
        <v>88</v>
      </c>
      <c r="S49" s="5" t="s">
        <v>43</v>
      </c>
      <c r="T49" s="5" t="s">
        <v>35</v>
      </c>
      <c r="U49" s="12">
        <v>2</v>
      </c>
      <c r="V49" s="27">
        <v>4731409</v>
      </c>
    </row>
    <row r="50" spans="1:22" x14ac:dyDescent="0.25">
      <c r="A50" s="12" t="s">
        <v>77</v>
      </c>
      <c r="B50" s="12">
        <v>2902</v>
      </c>
      <c r="C50" s="12" t="s">
        <v>135</v>
      </c>
      <c r="D50" s="12">
        <v>29</v>
      </c>
      <c r="E50" s="32">
        <v>1</v>
      </c>
      <c r="F50" s="12" t="s">
        <v>79</v>
      </c>
      <c r="G50" s="12" t="s">
        <v>23</v>
      </c>
      <c r="H50" s="13">
        <v>98.78</v>
      </c>
      <c r="I50" s="13"/>
      <c r="J50" s="13"/>
      <c r="K50" s="13"/>
      <c r="L50" s="13">
        <v>98.78</v>
      </c>
      <c r="M50" s="13">
        <v>98.78</v>
      </c>
      <c r="N50" s="12" t="s">
        <v>24</v>
      </c>
      <c r="O50" s="12" t="s">
        <v>25</v>
      </c>
      <c r="P50" s="12"/>
      <c r="Q50" s="12" t="s">
        <v>122</v>
      </c>
      <c r="R50" s="5" t="s">
        <v>81</v>
      </c>
      <c r="S50" s="5" t="s">
        <v>34</v>
      </c>
      <c r="T50" s="5" t="s">
        <v>35</v>
      </c>
      <c r="U50" s="12">
        <v>2</v>
      </c>
      <c r="V50" s="27">
        <v>5718904</v>
      </c>
    </row>
    <row r="51" spans="1:22" x14ac:dyDescent="0.25">
      <c r="A51" s="12" t="s">
        <v>77</v>
      </c>
      <c r="B51" s="12">
        <v>2903</v>
      </c>
      <c r="C51" s="12" t="s">
        <v>132</v>
      </c>
      <c r="D51" s="12">
        <v>29</v>
      </c>
      <c r="E51" s="32">
        <v>1</v>
      </c>
      <c r="F51" s="12" t="s">
        <v>79</v>
      </c>
      <c r="G51" s="12" t="s">
        <v>64</v>
      </c>
      <c r="H51" s="13">
        <v>61.05</v>
      </c>
      <c r="I51" s="13"/>
      <c r="J51" s="13"/>
      <c r="K51" s="13"/>
      <c r="L51" s="13">
        <v>61.05</v>
      </c>
      <c r="M51" s="13">
        <v>61.05</v>
      </c>
      <c r="N51" s="12" t="s">
        <v>86</v>
      </c>
      <c r="O51" s="12" t="s">
        <v>87</v>
      </c>
      <c r="P51" s="12"/>
      <c r="Q51" s="12" t="s">
        <v>122</v>
      </c>
      <c r="R51" s="5" t="s">
        <v>88</v>
      </c>
      <c r="S51" s="5" t="s">
        <v>37</v>
      </c>
      <c r="T51" s="5" t="s">
        <v>35</v>
      </c>
      <c r="U51" s="12">
        <v>2</v>
      </c>
      <c r="V51" s="27">
        <v>3730089</v>
      </c>
    </row>
    <row r="52" spans="1:22" x14ac:dyDescent="0.25">
      <c r="A52" s="12" t="s">
        <v>77</v>
      </c>
      <c r="B52" s="12">
        <v>2904</v>
      </c>
      <c r="C52" s="12" t="s">
        <v>134</v>
      </c>
      <c r="D52" s="12">
        <v>29</v>
      </c>
      <c r="E52" s="32">
        <v>1</v>
      </c>
      <c r="F52" s="12" t="s">
        <v>79</v>
      </c>
      <c r="G52" s="12" t="s">
        <v>23</v>
      </c>
      <c r="H52" s="13">
        <v>98.44</v>
      </c>
      <c r="I52" s="13"/>
      <c r="J52" s="13"/>
      <c r="K52" s="13"/>
      <c r="L52" s="13">
        <v>98.44</v>
      </c>
      <c r="M52" s="13">
        <v>98.44</v>
      </c>
      <c r="N52" s="12" t="s">
        <v>24</v>
      </c>
      <c r="O52" s="12" t="s">
        <v>25</v>
      </c>
      <c r="P52" s="12"/>
      <c r="Q52" s="12" t="s">
        <v>122</v>
      </c>
      <c r="R52" s="5" t="s">
        <v>88</v>
      </c>
      <c r="S52" s="5" t="s">
        <v>43</v>
      </c>
      <c r="T52" s="5" t="s">
        <v>35</v>
      </c>
      <c r="U52" s="12">
        <v>2</v>
      </c>
      <c r="V52" s="52">
        <v>5534034.2628810704</v>
      </c>
    </row>
    <row r="53" spans="1:22" x14ac:dyDescent="0.25">
      <c r="A53" s="12" t="s">
        <v>77</v>
      </c>
      <c r="B53" s="12">
        <v>3001</v>
      </c>
      <c r="C53" s="12" t="s">
        <v>129</v>
      </c>
      <c r="D53" s="12">
        <v>30</v>
      </c>
      <c r="E53" s="32">
        <v>1</v>
      </c>
      <c r="F53" s="12" t="s">
        <v>79</v>
      </c>
      <c r="G53" s="12" t="s">
        <v>23</v>
      </c>
      <c r="H53" s="13">
        <v>88.62</v>
      </c>
      <c r="I53" s="13"/>
      <c r="J53" s="13"/>
      <c r="K53" s="13"/>
      <c r="L53" s="13">
        <v>88.62</v>
      </c>
      <c r="M53" s="13">
        <v>88.62</v>
      </c>
      <c r="N53" s="12" t="s">
        <v>50</v>
      </c>
      <c r="O53" s="12" t="s">
        <v>25</v>
      </c>
      <c r="P53" s="12" t="s">
        <v>130</v>
      </c>
      <c r="Q53" s="12" t="s">
        <v>122</v>
      </c>
      <c r="R53" s="5" t="s">
        <v>81</v>
      </c>
      <c r="S53" s="5" t="s">
        <v>28</v>
      </c>
      <c r="T53" s="5" t="s">
        <v>35</v>
      </c>
      <c r="U53" s="12">
        <v>2</v>
      </c>
      <c r="V53" s="53">
        <v>5365173</v>
      </c>
    </row>
    <row r="54" spans="1:22" x14ac:dyDescent="0.25">
      <c r="A54" s="12" t="s">
        <v>77</v>
      </c>
      <c r="B54" s="12">
        <v>3002</v>
      </c>
      <c r="C54" s="12" t="s">
        <v>129</v>
      </c>
      <c r="D54" s="12">
        <v>30</v>
      </c>
      <c r="E54" s="32">
        <v>1</v>
      </c>
      <c r="F54" s="12" t="s">
        <v>79</v>
      </c>
      <c r="G54" s="12" t="s">
        <v>23</v>
      </c>
      <c r="H54" s="13">
        <v>88.62</v>
      </c>
      <c r="I54" s="13"/>
      <c r="J54" s="13"/>
      <c r="K54" s="13"/>
      <c r="L54" s="13">
        <v>88.62</v>
      </c>
      <c r="M54" s="13">
        <v>88.62</v>
      </c>
      <c r="N54" s="12" t="s">
        <v>50</v>
      </c>
      <c r="O54" s="12" t="s">
        <v>25</v>
      </c>
      <c r="P54" s="12" t="s">
        <v>130</v>
      </c>
      <c r="Q54" s="12" t="s">
        <v>122</v>
      </c>
      <c r="R54" s="5" t="s">
        <v>81</v>
      </c>
      <c r="S54" s="5" t="s">
        <v>34</v>
      </c>
      <c r="T54" s="5" t="s">
        <v>35</v>
      </c>
      <c r="U54" s="12">
        <v>2</v>
      </c>
      <c r="V54" s="53">
        <v>5365173</v>
      </c>
    </row>
    <row r="55" spans="1:22" x14ac:dyDescent="0.25">
      <c r="A55" s="12" t="s">
        <v>77</v>
      </c>
      <c r="B55" s="12">
        <v>3003</v>
      </c>
      <c r="C55" s="12" t="s">
        <v>142</v>
      </c>
      <c r="D55" s="12">
        <v>30</v>
      </c>
      <c r="E55" s="32">
        <v>1</v>
      </c>
      <c r="F55" s="12" t="s">
        <v>79</v>
      </c>
      <c r="G55" s="12" t="s">
        <v>23</v>
      </c>
      <c r="H55" s="13">
        <v>88.49</v>
      </c>
      <c r="I55" s="13"/>
      <c r="J55" s="13"/>
      <c r="K55" s="13">
        <v>87.98</v>
      </c>
      <c r="L55" s="13">
        <v>123.68199999999999</v>
      </c>
      <c r="M55" s="13">
        <v>176.47</v>
      </c>
      <c r="N55" s="12" t="s">
        <v>50</v>
      </c>
      <c r="O55" s="12" t="s">
        <v>25</v>
      </c>
      <c r="P55" s="12" t="s">
        <v>130</v>
      </c>
      <c r="Q55" s="12" t="s">
        <v>122</v>
      </c>
      <c r="R55" s="5" t="s">
        <v>88</v>
      </c>
      <c r="S55" s="5" t="s">
        <v>37</v>
      </c>
      <c r="T55" s="5" t="s">
        <v>35</v>
      </c>
      <c r="U55" s="12">
        <v>2</v>
      </c>
      <c r="V55" s="52">
        <v>6371495.9331823522</v>
      </c>
    </row>
    <row r="56" spans="1:22" x14ac:dyDescent="0.25">
      <c r="A56" s="48" t="s">
        <v>77</v>
      </c>
      <c r="B56" s="48">
        <v>3004</v>
      </c>
      <c r="C56" s="48" t="s">
        <v>142</v>
      </c>
      <c r="D56" s="48">
        <v>30</v>
      </c>
      <c r="E56" s="56">
        <v>1</v>
      </c>
      <c r="F56" s="48" t="s">
        <v>79</v>
      </c>
      <c r="G56" s="48" t="s">
        <v>23</v>
      </c>
      <c r="H56" s="49">
        <v>103.33</v>
      </c>
      <c r="I56" s="49"/>
      <c r="J56" s="49"/>
      <c r="K56" s="49">
        <v>73.17</v>
      </c>
      <c r="L56" s="49">
        <v>132.59800000000001</v>
      </c>
      <c r="M56" s="49">
        <v>176.5</v>
      </c>
      <c r="N56" s="48" t="s">
        <v>50</v>
      </c>
      <c r="O56" s="48" t="s">
        <v>25</v>
      </c>
      <c r="P56" s="48" t="s">
        <v>130</v>
      </c>
      <c r="Q56" s="48" t="s">
        <v>122</v>
      </c>
      <c r="R56" s="50" t="s">
        <v>88</v>
      </c>
      <c r="S56" s="50" t="s">
        <v>43</v>
      </c>
      <c r="T56" s="50" t="s">
        <v>35</v>
      </c>
      <c r="U56" s="48">
        <v>2</v>
      </c>
      <c r="V56" s="34">
        <v>6482284.0607663589</v>
      </c>
    </row>
  </sheetData>
  <mergeCells count="3">
    <mergeCell ref="A1:G1"/>
    <mergeCell ref="H1:M1"/>
    <mergeCell ref="N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47"/>
  <sheetViews>
    <sheetView topLeftCell="L25" workbookViewId="0">
      <selection activeCell="R49" sqref="R49"/>
    </sheetView>
  </sheetViews>
  <sheetFormatPr baseColWidth="10" defaultRowHeight="15" x14ac:dyDescent="0.25"/>
  <cols>
    <col min="15" max="15" width="19.140625" bestFit="1" customWidth="1"/>
    <col min="18" max="18" width="18.140625" bestFit="1" customWidth="1"/>
    <col min="19" max="19" width="19.85546875" bestFit="1" customWidth="1"/>
  </cols>
  <sheetData>
    <row r="2" spans="1:19" x14ac:dyDescent="0.25">
      <c r="A2" s="35" t="str">
        <f>'[1]T. Generadora'!A203</f>
        <v>Nomenclatura</v>
      </c>
      <c r="B2" s="36" t="str">
        <f>'[1]T. Generadora'!B203</f>
        <v>Tipología</v>
      </c>
      <c r="C2" s="36" t="str">
        <f>'[1]T. Generadora'!C203</f>
        <v>Nivel</v>
      </c>
      <c r="D2" s="36" t="str">
        <f>'[1]T. Generadora'!D203</f>
        <v>Torre</v>
      </c>
      <c r="E2" s="36" t="str">
        <f>'[1]T. Generadora'!E203</f>
        <v>Fase</v>
      </c>
      <c r="F2" s="36" t="str">
        <f>'[1]T. Generadora'!G203</f>
        <v>M2 Priv.</v>
      </c>
      <c r="G2" s="36" t="str">
        <f>'[1]T. Generadora'!H203</f>
        <v>M2 Terr. Cub.</v>
      </c>
      <c r="H2" s="36" t="str">
        <f>'[1]T. Generadora'!I203</f>
        <v>M2 Terr. Desc.</v>
      </c>
      <c r="I2" s="36" t="str">
        <f>'[1]T. Generadora'!L203</f>
        <v>Calculo Factores</v>
      </c>
      <c r="J2" s="36" t="str">
        <f>'[1]T. Generadora'!M203</f>
        <v>Sum Tot.</v>
      </c>
      <c r="K2" s="36" t="str">
        <f>'[1]T. Generadora'!N203</f>
        <v>Rec.</v>
      </c>
      <c r="L2" s="36" t="str">
        <f>'[1]T. Generadora'!O203</f>
        <v>Baños</v>
      </c>
      <c r="M2" s="36" t="str">
        <f>'[1]T. Generadora'!P203</f>
        <v>Esp.</v>
      </c>
      <c r="N2" s="36" t="str">
        <f>'[1]T. Generadora'!Q203</f>
        <v>Servicio</v>
      </c>
      <c r="O2" s="36" t="str">
        <f>'[1]T. Generadora'!R203</f>
        <v>Vista a</v>
      </c>
      <c r="P2" s="36" t="str">
        <f>'[1]T. Generadora'!S203</f>
        <v>Orientación</v>
      </c>
      <c r="Q2" s="36" t="str">
        <f>'[1]T. Generadora'!U203</f>
        <v># Estac.</v>
      </c>
      <c r="R2" s="36" t="s">
        <v>146</v>
      </c>
      <c r="S2" s="37" t="s">
        <v>147</v>
      </c>
    </row>
    <row r="3" spans="1:19" x14ac:dyDescent="0.25">
      <c r="A3" s="57">
        <v>201</v>
      </c>
      <c r="B3" s="58" t="s">
        <v>36</v>
      </c>
      <c r="C3" s="58">
        <v>2</v>
      </c>
      <c r="D3" s="58" t="s">
        <v>148</v>
      </c>
      <c r="E3" s="58" t="s">
        <v>79</v>
      </c>
      <c r="F3" s="58">
        <v>201.65</v>
      </c>
      <c r="G3" s="58">
        <v>14.95</v>
      </c>
      <c r="H3" s="58">
        <v>0</v>
      </c>
      <c r="I3" s="58">
        <v>212.11500000000001</v>
      </c>
      <c r="J3" s="58">
        <v>216.6</v>
      </c>
      <c r="K3" s="58" t="s">
        <v>24</v>
      </c>
      <c r="L3" s="58" t="s">
        <v>149</v>
      </c>
      <c r="M3" s="58" t="s">
        <v>141</v>
      </c>
      <c r="N3" s="58" t="s">
        <v>150</v>
      </c>
      <c r="O3" s="58" t="s">
        <v>151</v>
      </c>
      <c r="P3" s="58" t="s">
        <v>152</v>
      </c>
      <c r="Q3" s="58">
        <v>3</v>
      </c>
      <c r="R3" s="59">
        <v>11494493.204875171</v>
      </c>
      <c r="S3" s="60">
        <v>10449539.277159246</v>
      </c>
    </row>
    <row r="4" spans="1:19" x14ac:dyDescent="0.25">
      <c r="A4" s="35">
        <v>202</v>
      </c>
      <c r="B4" s="36" t="s">
        <v>153</v>
      </c>
      <c r="C4" s="36">
        <v>2</v>
      </c>
      <c r="D4" s="36" t="s">
        <v>148</v>
      </c>
      <c r="E4" s="36" t="s">
        <v>79</v>
      </c>
      <c r="F4" s="36">
        <v>201.65</v>
      </c>
      <c r="G4" s="36">
        <v>14.95</v>
      </c>
      <c r="H4" s="36">
        <v>36.479999999999997</v>
      </c>
      <c r="I4" s="36">
        <v>230.35500000000002</v>
      </c>
      <c r="J4" s="36">
        <v>253.07999999999998</v>
      </c>
      <c r="K4" s="36" t="s">
        <v>24</v>
      </c>
      <c r="L4" s="36" t="s">
        <v>149</v>
      </c>
      <c r="M4" s="36" t="s">
        <v>141</v>
      </c>
      <c r="N4" s="36" t="s">
        <v>150</v>
      </c>
      <c r="O4" s="36" t="s">
        <v>154</v>
      </c>
      <c r="P4" s="36" t="s">
        <v>155</v>
      </c>
      <c r="Q4" s="36">
        <v>3</v>
      </c>
      <c r="R4" s="38">
        <v>12362044.924548296</v>
      </c>
      <c r="S4" s="37">
        <v>11238222.658680269</v>
      </c>
    </row>
    <row r="5" spans="1:19" x14ac:dyDescent="0.25">
      <c r="A5" s="35">
        <v>203</v>
      </c>
      <c r="B5" s="36" t="s">
        <v>156</v>
      </c>
      <c r="C5" s="36">
        <v>2</v>
      </c>
      <c r="D5" s="36" t="s">
        <v>148</v>
      </c>
      <c r="E5" s="36" t="s">
        <v>79</v>
      </c>
      <c r="F5" s="36">
        <v>175.42</v>
      </c>
      <c r="G5" s="36">
        <v>24.42</v>
      </c>
      <c r="H5" s="36">
        <v>104.16</v>
      </c>
      <c r="I5" s="36">
        <v>244.59399999999999</v>
      </c>
      <c r="J5" s="36">
        <v>304</v>
      </c>
      <c r="K5" s="36" t="s">
        <v>24</v>
      </c>
      <c r="L5" s="36" t="s">
        <v>104</v>
      </c>
      <c r="M5" s="36" t="s">
        <v>157</v>
      </c>
      <c r="N5" s="36" t="s">
        <v>150</v>
      </c>
      <c r="O5" s="36" t="s">
        <v>158</v>
      </c>
      <c r="P5" s="36" t="s">
        <v>159</v>
      </c>
      <c r="Q5" s="36">
        <v>3</v>
      </c>
      <c r="R5" s="38">
        <v>13012374.694984343</v>
      </c>
      <c r="S5" s="37">
        <v>11829431.540894857</v>
      </c>
    </row>
    <row r="6" spans="1:19" x14ac:dyDescent="0.25">
      <c r="A6" s="35">
        <v>301</v>
      </c>
      <c r="B6" s="36" t="s">
        <v>36</v>
      </c>
      <c r="C6" s="36">
        <v>3</v>
      </c>
      <c r="D6" s="36" t="s">
        <v>148</v>
      </c>
      <c r="E6" s="36" t="s">
        <v>79</v>
      </c>
      <c r="F6" s="36">
        <v>201.65</v>
      </c>
      <c r="G6" s="36">
        <v>14.95</v>
      </c>
      <c r="H6" s="36">
        <v>0</v>
      </c>
      <c r="I6" s="36">
        <v>212.11500000000001</v>
      </c>
      <c r="J6" s="36">
        <v>216.6</v>
      </c>
      <c r="K6" s="36" t="s">
        <v>24</v>
      </c>
      <c r="L6" s="36" t="s">
        <v>149</v>
      </c>
      <c r="M6" s="36" t="s">
        <v>141</v>
      </c>
      <c r="N6" s="36" t="s">
        <v>150</v>
      </c>
      <c r="O6" s="36" t="s">
        <v>151</v>
      </c>
      <c r="P6" s="36" t="s">
        <v>152</v>
      </c>
      <c r="Q6" s="36">
        <v>3</v>
      </c>
      <c r="R6" s="38">
        <v>11551733.528042404</v>
      </c>
      <c r="S6" s="37">
        <v>10501575.934584003</v>
      </c>
    </row>
    <row r="7" spans="1:19" x14ac:dyDescent="0.25">
      <c r="A7" s="35">
        <v>302</v>
      </c>
      <c r="B7" s="36" t="s">
        <v>36</v>
      </c>
      <c r="C7" s="36">
        <v>3</v>
      </c>
      <c r="D7" s="36" t="s">
        <v>148</v>
      </c>
      <c r="E7" s="36" t="s">
        <v>79</v>
      </c>
      <c r="F7" s="36">
        <v>201.65</v>
      </c>
      <c r="G7" s="36">
        <v>14.95</v>
      </c>
      <c r="H7" s="36">
        <v>0</v>
      </c>
      <c r="I7" s="36">
        <v>212.11500000000001</v>
      </c>
      <c r="J7" s="36">
        <v>216.6</v>
      </c>
      <c r="K7" s="36" t="s">
        <v>24</v>
      </c>
      <c r="L7" s="36" t="s">
        <v>149</v>
      </c>
      <c r="M7" s="36" t="s">
        <v>141</v>
      </c>
      <c r="N7" s="36" t="s">
        <v>150</v>
      </c>
      <c r="O7" s="36" t="s">
        <v>154</v>
      </c>
      <c r="P7" s="36" t="s">
        <v>155</v>
      </c>
      <c r="Q7" s="36">
        <v>3</v>
      </c>
      <c r="R7" s="38">
        <v>11495880.781277891</v>
      </c>
      <c r="S7" s="37">
        <v>10450800.710252628</v>
      </c>
    </row>
    <row r="8" spans="1:19" x14ac:dyDescent="0.25">
      <c r="A8" s="35">
        <v>303</v>
      </c>
      <c r="B8" s="36" t="s">
        <v>22</v>
      </c>
      <c r="C8" s="36">
        <v>3</v>
      </c>
      <c r="D8" s="36" t="s">
        <v>148</v>
      </c>
      <c r="E8" s="36" t="s">
        <v>79</v>
      </c>
      <c r="F8" s="36">
        <v>175.42</v>
      </c>
      <c r="G8" s="36">
        <v>24.42</v>
      </c>
      <c r="H8" s="36">
        <v>0</v>
      </c>
      <c r="I8" s="36">
        <v>192.51399999999998</v>
      </c>
      <c r="J8" s="36">
        <v>199.83999999999997</v>
      </c>
      <c r="K8" s="36" t="s">
        <v>24</v>
      </c>
      <c r="L8" s="36" t="s">
        <v>104</v>
      </c>
      <c r="M8" s="36" t="s">
        <v>157</v>
      </c>
      <c r="N8" s="36" t="s">
        <v>150</v>
      </c>
      <c r="O8" s="36" t="s">
        <v>158</v>
      </c>
      <c r="P8" s="36" t="s">
        <v>159</v>
      </c>
      <c r="Q8" s="36">
        <v>3</v>
      </c>
      <c r="R8" s="38">
        <v>10547811.74398673</v>
      </c>
      <c r="S8" s="37">
        <v>9588919.7672606632</v>
      </c>
    </row>
    <row r="9" spans="1:19" x14ac:dyDescent="0.25">
      <c r="A9" s="35">
        <v>401</v>
      </c>
      <c r="B9" s="36" t="s">
        <v>36</v>
      </c>
      <c r="C9" s="36">
        <v>4</v>
      </c>
      <c r="D9" s="36" t="s">
        <v>148</v>
      </c>
      <c r="E9" s="36" t="s">
        <v>79</v>
      </c>
      <c r="F9" s="36">
        <v>201.65</v>
      </c>
      <c r="G9" s="36">
        <v>14.95</v>
      </c>
      <c r="H9" s="36">
        <v>0</v>
      </c>
      <c r="I9" s="36">
        <v>212.11500000000001</v>
      </c>
      <c r="J9" s="36">
        <v>216.6</v>
      </c>
      <c r="K9" s="36" t="s">
        <v>24</v>
      </c>
      <c r="L9" s="36" t="s">
        <v>149</v>
      </c>
      <c r="M9" s="36" t="s">
        <v>141</v>
      </c>
      <c r="N9" s="36" t="s">
        <v>150</v>
      </c>
      <c r="O9" s="36" t="s">
        <v>151</v>
      </c>
      <c r="P9" s="36" t="s">
        <v>152</v>
      </c>
      <c r="Q9" s="36">
        <v>3</v>
      </c>
      <c r="R9" s="38">
        <v>11609260.05282547</v>
      </c>
      <c r="S9" s="37">
        <v>10553872.775295882</v>
      </c>
    </row>
    <row r="10" spans="1:19" x14ac:dyDescent="0.25">
      <c r="A10" s="35">
        <v>402</v>
      </c>
      <c r="B10" s="36" t="s">
        <v>36</v>
      </c>
      <c r="C10" s="36">
        <v>4</v>
      </c>
      <c r="D10" s="36" t="s">
        <v>148</v>
      </c>
      <c r="E10" s="36" t="s">
        <v>79</v>
      </c>
      <c r="F10" s="36">
        <v>201.65</v>
      </c>
      <c r="G10" s="36">
        <v>14.95</v>
      </c>
      <c r="H10" s="36">
        <v>0</v>
      </c>
      <c r="I10" s="36">
        <v>212.11500000000001</v>
      </c>
      <c r="J10" s="36">
        <v>216.6</v>
      </c>
      <c r="K10" s="36" t="s">
        <v>24</v>
      </c>
      <c r="L10" s="36" t="s">
        <v>149</v>
      </c>
      <c r="M10" s="36" t="s">
        <v>141</v>
      </c>
      <c r="N10" s="36" t="s">
        <v>150</v>
      </c>
      <c r="O10" s="36" t="s">
        <v>154</v>
      </c>
      <c r="P10" s="36" t="s">
        <v>155</v>
      </c>
      <c r="Q10" s="36">
        <v>3</v>
      </c>
      <c r="R10" s="38">
        <v>11553128.042327136</v>
      </c>
      <c r="S10" s="37">
        <v>10502843.674842851</v>
      </c>
    </row>
    <row r="11" spans="1:19" x14ac:dyDescent="0.25">
      <c r="A11" s="35">
        <v>403</v>
      </c>
      <c r="B11" s="36" t="s">
        <v>22</v>
      </c>
      <c r="C11" s="36">
        <v>4</v>
      </c>
      <c r="D11" s="36" t="s">
        <v>148</v>
      </c>
      <c r="E11" s="36" t="s">
        <v>79</v>
      </c>
      <c r="F11" s="36">
        <v>175.42</v>
      </c>
      <c r="G11" s="36">
        <v>24.42</v>
      </c>
      <c r="H11" s="36">
        <v>0</v>
      </c>
      <c r="I11" s="36">
        <v>192.51399999999998</v>
      </c>
      <c r="J11" s="36">
        <v>199.83999999999997</v>
      </c>
      <c r="K11" s="36" t="s">
        <v>24</v>
      </c>
      <c r="L11" s="36" t="s">
        <v>104</v>
      </c>
      <c r="M11" s="36" t="s">
        <v>157</v>
      </c>
      <c r="N11" s="36" t="s">
        <v>150</v>
      </c>
      <c r="O11" s="36" t="s">
        <v>158</v>
      </c>
      <c r="P11" s="36" t="s">
        <v>159</v>
      </c>
      <c r="Q11" s="36">
        <v>3</v>
      </c>
      <c r="R11" s="38">
        <v>10600318.659849521</v>
      </c>
      <c r="S11" s="37">
        <v>9636653.327135928</v>
      </c>
    </row>
    <row r="12" spans="1:19" x14ac:dyDescent="0.25">
      <c r="A12" s="35">
        <v>501</v>
      </c>
      <c r="B12" s="36" t="s">
        <v>36</v>
      </c>
      <c r="C12" s="36">
        <v>5</v>
      </c>
      <c r="D12" s="36" t="s">
        <v>148</v>
      </c>
      <c r="E12" s="36" t="s">
        <v>79</v>
      </c>
      <c r="F12" s="36">
        <v>201.65</v>
      </c>
      <c r="G12" s="36">
        <v>14.95</v>
      </c>
      <c r="H12" s="36">
        <v>0</v>
      </c>
      <c r="I12" s="36">
        <v>212.11500000000001</v>
      </c>
      <c r="J12" s="36">
        <v>216.6</v>
      </c>
      <c r="K12" s="36" t="s">
        <v>24</v>
      </c>
      <c r="L12" s="36" t="s">
        <v>149</v>
      </c>
      <c r="M12" s="36" t="s">
        <v>141</v>
      </c>
      <c r="N12" s="36" t="s">
        <v>150</v>
      </c>
      <c r="O12" s="36" t="s">
        <v>151</v>
      </c>
      <c r="P12" s="36" t="s">
        <v>152</v>
      </c>
      <c r="Q12" s="36">
        <v>3</v>
      </c>
      <c r="R12" s="38">
        <v>11667074.210232452</v>
      </c>
      <c r="S12" s="37">
        <v>10606431.10021132</v>
      </c>
    </row>
    <row r="13" spans="1:19" x14ac:dyDescent="0.25">
      <c r="A13" s="35">
        <v>502</v>
      </c>
      <c r="B13" s="36" t="s">
        <v>36</v>
      </c>
      <c r="C13" s="36">
        <v>5</v>
      </c>
      <c r="D13" s="36" t="s">
        <v>148</v>
      </c>
      <c r="E13" s="36" t="s">
        <v>79</v>
      </c>
      <c r="F13" s="36">
        <v>201.65</v>
      </c>
      <c r="G13" s="36">
        <v>14.95</v>
      </c>
      <c r="H13" s="36">
        <v>0</v>
      </c>
      <c r="I13" s="36">
        <v>212.11500000000001</v>
      </c>
      <c r="J13" s="36">
        <v>216.6</v>
      </c>
      <c r="K13" s="36" t="s">
        <v>24</v>
      </c>
      <c r="L13" s="36" t="s">
        <v>149</v>
      </c>
      <c r="M13" s="36" t="s">
        <v>141</v>
      </c>
      <c r="N13" s="36" t="s">
        <v>150</v>
      </c>
      <c r="O13" s="36" t="s">
        <v>154</v>
      </c>
      <c r="P13" s="36" t="s">
        <v>155</v>
      </c>
      <c r="Q13" s="36">
        <v>3</v>
      </c>
      <c r="R13" s="38">
        <v>11610661.539681626</v>
      </c>
      <c r="S13" s="37">
        <v>10555146.854256025</v>
      </c>
    </row>
    <row r="14" spans="1:19" x14ac:dyDescent="0.25">
      <c r="A14" s="35">
        <v>602</v>
      </c>
      <c r="B14" s="36" t="s">
        <v>36</v>
      </c>
      <c r="C14" s="36">
        <v>6</v>
      </c>
      <c r="D14" s="36" t="s">
        <v>148</v>
      </c>
      <c r="E14" s="36" t="s">
        <v>79</v>
      </c>
      <c r="F14" s="36">
        <v>201.65</v>
      </c>
      <c r="G14" s="36">
        <v>14.95</v>
      </c>
      <c r="H14" s="36">
        <v>0</v>
      </c>
      <c r="I14" s="36">
        <v>212.11500000000001</v>
      </c>
      <c r="J14" s="36">
        <v>216.6</v>
      </c>
      <c r="K14" s="36" t="s">
        <v>24</v>
      </c>
      <c r="L14" s="36" t="s">
        <v>149</v>
      </c>
      <c r="M14" s="36" t="s">
        <v>141</v>
      </c>
      <c r="N14" s="36" t="s">
        <v>150</v>
      </c>
      <c r="O14" s="36" t="s">
        <v>154</v>
      </c>
      <c r="P14" s="36" t="s">
        <v>155</v>
      </c>
      <c r="Q14" s="36">
        <v>3</v>
      </c>
      <c r="R14" s="38">
        <v>11668482.704522891</v>
      </c>
      <c r="S14" s="37">
        <v>10607711.549566265</v>
      </c>
    </row>
    <row r="15" spans="1:19" x14ac:dyDescent="0.25">
      <c r="A15" s="35">
        <v>701</v>
      </c>
      <c r="B15" s="36" t="s">
        <v>36</v>
      </c>
      <c r="C15" s="36">
        <v>7</v>
      </c>
      <c r="D15" s="36" t="s">
        <v>148</v>
      </c>
      <c r="E15" s="36" t="s">
        <v>79</v>
      </c>
      <c r="F15" s="36">
        <v>201.65</v>
      </c>
      <c r="G15" s="36">
        <v>14.95</v>
      </c>
      <c r="H15" s="36">
        <v>0</v>
      </c>
      <c r="I15" s="36">
        <v>212.11500000000001</v>
      </c>
      <c r="J15" s="36">
        <v>216.6</v>
      </c>
      <c r="K15" s="36" t="s">
        <v>24</v>
      </c>
      <c r="L15" s="36" t="s">
        <v>149</v>
      </c>
      <c r="M15" s="36" t="s">
        <v>141</v>
      </c>
      <c r="N15" s="36" t="s">
        <v>150</v>
      </c>
      <c r="O15" s="36" t="s">
        <v>151</v>
      </c>
      <c r="P15" s="36" t="s">
        <v>152</v>
      </c>
      <c r="Q15" s="36">
        <v>3</v>
      </c>
      <c r="R15" s="38">
        <v>11783571.182761461</v>
      </c>
      <c r="S15" s="37">
        <v>10712337.438874055</v>
      </c>
    </row>
    <row r="16" spans="1:19" x14ac:dyDescent="0.25">
      <c r="A16" s="35">
        <v>702</v>
      </c>
      <c r="B16" s="36" t="s">
        <v>36</v>
      </c>
      <c r="C16" s="36">
        <v>7</v>
      </c>
      <c r="D16" s="36" t="s">
        <v>148</v>
      </c>
      <c r="E16" s="36" t="s">
        <v>79</v>
      </c>
      <c r="F16" s="36">
        <v>201.65</v>
      </c>
      <c r="G16" s="36">
        <v>14.95</v>
      </c>
      <c r="H16" s="36">
        <v>0</v>
      </c>
      <c r="I16" s="36">
        <v>212.11500000000001</v>
      </c>
      <c r="J16" s="36">
        <v>216.6</v>
      </c>
      <c r="K16" s="36" t="s">
        <v>24</v>
      </c>
      <c r="L16" s="36" t="s">
        <v>149</v>
      </c>
      <c r="M16" s="36" t="s">
        <v>141</v>
      </c>
      <c r="N16" s="36" t="s">
        <v>150</v>
      </c>
      <c r="O16" s="36" t="s">
        <v>154</v>
      </c>
      <c r="P16" s="36" t="s">
        <v>155</v>
      </c>
      <c r="Q16" s="36">
        <v>3</v>
      </c>
      <c r="R16" s="38">
        <v>11726592.975188363</v>
      </c>
      <c r="S16" s="37">
        <v>10660539.068353057</v>
      </c>
    </row>
    <row r="17" spans="1:19" x14ac:dyDescent="0.25">
      <c r="A17" s="35">
        <v>703</v>
      </c>
      <c r="B17" s="36" t="s">
        <v>22</v>
      </c>
      <c r="C17" s="36">
        <v>7</v>
      </c>
      <c r="D17" s="36" t="s">
        <v>148</v>
      </c>
      <c r="E17" s="36" t="s">
        <v>79</v>
      </c>
      <c r="F17" s="36">
        <v>175.42</v>
      </c>
      <c r="G17" s="36">
        <v>24.42</v>
      </c>
      <c r="H17" s="36">
        <v>0</v>
      </c>
      <c r="I17" s="36">
        <v>192.51399999999998</v>
      </c>
      <c r="J17" s="36">
        <v>199.83999999999997</v>
      </c>
      <c r="K17" s="36" t="s">
        <v>24</v>
      </c>
      <c r="L17" s="36" t="s">
        <v>104</v>
      </c>
      <c r="M17" s="36" t="s">
        <v>157</v>
      </c>
      <c r="N17" s="36" t="s">
        <v>150</v>
      </c>
      <c r="O17" s="36" t="s">
        <v>158</v>
      </c>
      <c r="P17" s="36" t="s">
        <v>159</v>
      </c>
      <c r="Q17" s="36">
        <v>3</v>
      </c>
      <c r="R17" s="38">
        <v>10759419.872168723</v>
      </c>
      <c r="S17" s="37">
        <v>9781290.7928806581</v>
      </c>
    </row>
    <row r="18" spans="1:19" x14ac:dyDescent="0.25">
      <c r="A18" s="35">
        <v>801</v>
      </c>
      <c r="B18" s="36" t="s">
        <v>36</v>
      </c>
      <c r="C18" s="36">
        <v>8</v>
      </c>
      <c r="D18" s="36" t="s">
        <v>148</v>
      </c>
      <c r="E18" s="36" t="s">
        <v>79</v>
      </c>
      <c r="F18" s="36">
        <v>201.65</v>
      </c>
      <c r="G18" s="36">
        <v>14.95</v>
      </c>
      <c r="H18" s="36">
        <v>0</v>
      </c>
      <c r="I18" s="36">
        <v>212.11500000000001</v>
      </c>
      <c r="J18" s="36">
        <v>216.6</v>
      </c>
      <c r="K18" s="36" t="s">
        <v>24</v>
      </c>
      <c r="L18" s="36" t="s">
        <v>149</v>
      </c>
      <c r="M18" s="36" t="s">
        <v>141</v>
      </c>
      <c r="N18" s="36" t="s">
        <v>150</v>
      </c>
      <c r="O18" s="36" t="s">
        <v>151</v>
      </c>
      <c r="P18" s="36" t="s">
        <v>152</v>
      </c>
      <c r="Q18" s="36">
        <v>3</v>
      </c>
      <c r="R18" s="38">
        <v>11842256.895818124</v>
      </c>
      <c r="S18" s="37">
        <v>10765688.087107385</v>
      </c>
    </row>
    <row r="19" spans="1:19" x14ac:dyDescent="0.25">
      <c r="A19" s="35">
        <v>802</v>
      </c>
      <c r="B19" s="36" t="s">
        <v>36</v>
      </c>
      <c r="C19" s="36">
        <v>8</v>
      </c>
      <c r="D19" s="36" t="s">
        <v>148</v>
      </c>
      <c r="E19" s="36" t="s">
        <v>79</v>
      </c>
      <c r="F19" s="36">
        <v>201.65</v>
      </c>
      <c r="G19" s="36">
        <v>14.95</v>
      </c>
      <c r="H19" s="36">
        <v>0</v>
      </c>
      <c r="I19" s="36">
        <v>212.11500000000001</v>
      </c>
      <c r="J19" s="36">
        <v>216.6</v>
      </c>
      <c r="K19" s="36" t="s">
        <v>24</v>
      </c>
      <c r="L19" s="36" t="s">
        <v>149</v>
      </c>
      <c r="M19" s="36" t="s">
        <v>141</v>
      </c>
      <c r="N19" s="36" t="s">
        <v>150</v>
      </c>
      <c r="O19" s="36" t="s">
        <v>154</v>
      </c>
      <c r="P19" s="36" t="s">
        <v>155</v>
      </c>
      <c r="Q19" s="36">
        <v>3</v>
      </c>
      <c r="R19" s="38">
        <v>11784993.797207162</v>
      </c>
      <c r="S19" s="37">
        <v>10713630.724733783</v>
      </c>
    </row>
    <row r="20" spans="1:19" x14ac:dyDescent="0.25">
      <c r="A20" s="35">
        <v>803</v>
      </c>
      <c r="B20" s="36" t="s">
        <v>22</v>
      </c>
      <c r="C20" s="36">
        <v>8</v>
      </c>
      <c r="D20" s="36" t="s">
        <v>148</v>
      </c>
      <c r="E20" s="36" t="s">
        <v>79</v>
      </c>
      <c r="F20" s="36">
        <v>175.42</v>
      </c>
      <c r="G20" s="36">
        <v>24.42</v>
      </c>
      <c r="H20" s="36">
        <v>0</v>
      </c>
      <c r="I20" s="36">
        <v>192.51399999999998</v>
      </c>
      <c r="J20" s="36">
        <v>199.83999999999997</v>
      </c>
      <c r="K20" s="36" t="s">
        <v>24</v>
      </c>
      <c r="L20" s="36" t="s">
        <v>104</v>
      </c>
      <c r="M20" s="36" t="s">
        <v>157</v>
      </c>
      <c r="N20" s="36" t="s">
        <v>150</v>
      </c>
      <c r="O20" s="36" t="s">
        <v>158</v>
      </c>
      <c r="P20" s="36" t="s">
        <v>159</v>
      </c>
      <c r="Q20" s="36">
        <v>3</v>
      </c>
      <c r="R20" s="38">
        <v>10812984.82867242</v>
      </c>
      <c r="S20" s="37">
        <v>9829986.2078840192</v>
      </c>
    </row>
    <row r="21" spans="1:19" x14ac:dyDescent="0.25">
      <c r="A21" s="35">
        <v>902</v>
      </c>
      <c r="B21" s="36" t="s">
        <v>36</v>
      </c>
      <c r="C21" s="36">
        <v>9</v>
      </c>
      <c r="D21" s="36" t="s">
        <v>148</v>
      </c>
      <c r="E21" s="36" t="s">
        <v>79</v>
      </c>
      <c r="F21" s="36">
        <v>201.65</v>
      </c>
      <c r="G21" s="36">
        <v>14.95</v>
      </c>
      <c r="H21" s="36">
        <v>0</v>
      </c>
      <c r="I21" s="36">
        <v>212.11500000000001</v>
      </c>
      <c r="J21" s="36">
        <v>216.6</v>
      </c>
      <c r="K21" s="36" t="s">
        <v>24</v>
      </c>
      <c r="L21" s="36" t="s">
        <v>149</v>
      </c>
      <c r="M21" s="36" t="s">
        <v>141</v>
      </c>
      <c r="N21" s="36" t="s">
        <v>150</v>
      </c>
      <c r="O21" s="36" t="s">
        <v>154</v>
      </c>
      <c r="P21" s="36" t="s">
        <v>155</v>
      </c>
      <c r="Q21" s="36">
        <v>3</v>
      </c>
      <c r="R21" s="38">
        <v>11843686.623336051</v>
      </c>
      <c r="S21" s="37">
        <v>10766987.83939641</v>
      </c>
    </row>
    <row r="22" spans="1:19" x14ac:dyDescent="0.25">
      <c r="A22" s="35">
        <v>903</v>
      </c>
      <c r="B22" s="36" t="s">
        <v>22</v>
      </c>
      <c r="C22" s="36">
        <v>9</v>
      </c>
      <c r="D22" s="36" t="s">
        <v>148</v>
      </c>
      <c r="E22" s="36" t="s">
        <v>79</v>
      </c>
      <c r="F22" s="36">
        <v>175.42</v>
      </c>
      <c r="G22" s="36">
        <v>24.42</v>
      </c>
      <c r="H22" s="36">
        <v>0</v>
      </c>
      <c r="I22" s="36">
        <v>192.51399999999998</v>
      </c>
      <c r="J22" s="36">
        <v>199.83999999999997</v>
      </c>
      <c r="K22" s="36" t="s">
        <v>24</v>
      </c>
      <c r="L22" s="36" t="s">
        <v>104</v>
      </c>
      <c r="M22" s="36" t="s">
        <v>157</v>
      </c>
      <c r="N22" s="36" t="s">
        <v>150</v>
      </c>
      <c r="O22" s="36" t="s">
        <v>158</v>
      </c>
      <c r="P22" s="36" t="s">
        <v>159</v>
      </c>
      <c r="Q22" s="36">
        <v>3</v>
      </c>
      <c r="R22" s="38">
        <v>10866817.609958641</v>
      </c>
      <c r="S22" s="37">
        <v>9878925.0999624003</v>
      </c>
    </row>
    <row r="23" spans="1:19" x14ac:dyDescent="0.25">
      <c r="A23" s="35">
        <v>1001</v>
      </c>
      <c r="B23" s="36" t="s">
        <v>79</v>
      </c>
      <c r="C23" s="36">
        <v>10</v>
      </c>
      <c r="D23" s="36" t="s">
        <v>148</v>
      </c>
      <c r="E23" s="36" t="s">
        <v>79</v>
      </c>
      <c r="F23" s="36">
        <v>194.15</v>
      </c>
      <c r="G23" s="36">
        <v>0</v>
      </c>
      <c r="H23" s="36">
        <v>0</v>
      </c>
      <c r="I23" s="36">
        <v>194.15</v>
      </c>
      <c r="J23" s="36">
        <v>194.15</v>
      </c>
      <c r="K23" s="36" t="s">
        <v>24</v>
      </c>
      <c r="L23" s="36" t="s">
        <v>104</v>
      </c>
      <c r="M23" s="36" t="s">
        <v>141</v>
      </c>
      <c r="N23" s="36" t="s">
        <v>150</v>
      </c>
      <c r="O23" s="36" t="s">
        <v>151</v>
      </c>
      <c r="P23" s="36" t="s">
        <v>152</v>
      </c>
      <c r="Q23" s="36">
        <v>3</v>
      </c>
      <c r="R23" s="38">
        <v>11115832.071827896</v>
      </c>
      <c r="S23" s="37">
        <v>10105301.883479906</v>
      </c>
    </row>
    <row r="24" spans="1:19" x14ac:dyDescent="0.25">
      <c r="A24" s="35">
        <v>1002</v>
      </c>
      <c r="B24" s="36" t="s">
        <v>79</v>
      </c>
      <c r="C24" s="36">
        <v>10</v>
      </c>
      <c r="D24" s="36" t="s">
        <v>148</v>
      </c>
      <c r="E24" s="36" t="s">
        <v>79</v>
      </c>
      <c r="F24" s="36">
        <v>194.15</v>
      </c>
      <c r="G24" s="36">
        <v>0</v>
      </c>
      <c r="H24" s="36">
        <v>0</v>
      </c>
      <c r="I24" s="36">
        <v>194.15</v>
      </c>
      <c r="J24" s="36">
        <v>194.15</v>
      </c>
      <c r="K24" s="36" t="s">
        <v>24</v>
      </c>
      <c r="L24" s="36" t="s">
        <v>104</v>
      </c>
      <c r="M24" s="36" t="s">
        <v>141</v>
      </c>
      <c r="N24" s="36" t="s">
        <v>150</v>
      </c>
      <c r="O24" s="36" t="s">
        <v>154</v>
      </c>
      <c r="P24" s="36" t="s">
        <v>155</v>
      </c>
      <c r="Q24" s="36">
        <v>3</v>
      </c>
      <c r="R24" s="38">
        <v>11062334.982493887</v>
      </c>
      <c r="S24" s="37">
        <v>10056668.165903533</v>
      </c>
    </row>
    <row r="25" spans="1:19" x14ac:dyDescent="0.25">
      <c r="A25" s="35">
        <v>1003</v>
      </c>
      <c r="B25" s="36" t="s">
        <v>49</v>
      </c>
      <c r="C25" s="36">
        <v>10</v>
      </c>
      <c r="D25" s="36" t="s">
        <v>148</v>
      </c>
      <c r="E25" s="36" t="s">
        <v>79</v>
      </c>
      <c r="F25" s="36">
        <v>224.53</v>
      </c>
      <c r="G25" s="36">
        <v>20.190000000000001</v>
      </c>
      <c r="H25" s="36">
        <v>0</v>
      </c>
      <c r="I25" s="36">
        <v>238.66300000000001</v>
      </c>
      <c r="J25" s="36">
        <v>244.72</v>
      </c>
      <c r="K25" s="36" t="s">
        <v>24</v>
      </c>
      <c r="L25" s="36" t="s">
        <v>149</v>
      </c>
      <c r="M25" s="36" t="s">
        <v>160</v>
      </c>
      <c r="N25" s="36" t="s">
        <v>150</v>
      </c>
      <c r="O25" s="36" t="s">
        <v>158</v>
      </c>
      <c r="P25" s="36" t="s">
        <v>161</v>
      </c>
      <c r="Q25" s="36">
        <v>3</v>
      </c>
      <c r="R25" s="38">
        <v>13232797.222638417</v>
      </c>
      <c r="S25" s="37">
        <v>12029815.656944016</v>
      </c>
    </row>
    <row r="26" spans="1:19" x14ac:dyDescent="0.25">
      <c r="A26" s="35">
        <v>1101</v>
      </c>
      <c r="B26" s="36" t="s">
        <v>79</v>
      </c>
      <c r="C26" s="36">
        <v>11</v>
      </c>
      <c r="D26" s="36" t="s">
        <v>148</v>
      </c>
      <c r="E26" s="36" t="s">
        <v>79</v>
      </c>
      <c r="F26" s="36">
        <v>194.15</v>
      </c>
      <c r="G26" s="36">
        <v>0</v>
      </c>
      <c r="H26" s="36">
        <v>0</v>
      </c>
      <c r="I26" s="36">
        <v>194.15</v>
      </c>
      <c r="J26" s="36">
        <v>194.15</v>
      </c>
      <c r="K26" s="36" t="s">
        <v>24</v>
      </c>
      <c r="L26" s="36" t="s">
        <v>104</v>
      </c>
      <c r="M26" s="36" t="s">
        <v>141</v>
      </c>
      <c r="N26" s="36" t="s">
        <v>150</v>
      </c>
      <c r="O26" s="36" t="s">
        <v>151</v>
      </c>
      <c r="P26" s="36" t="s">
        <v>152</v>
      </c>
      <c r="Q26" s="36">
        <v>3</v>
      </c>
      <c r="R26" s="38">
        <v>11171179.089329893</v>
      </c>
      <c r="S26" s="37">
        <v>10155617.353936266</v>
      </c>
    </row>
    <row r="27" spans="1:19" x14ac:dyDescent="0.25">
      <c r="A27" s="35">
        <v>1102</v>
      </c>
      <c r="B27" s="36" t="s">
        <v>79</v>
      </c>
      <c r="C27" s="36">
        <v>11</v>
      </c>
      <c r="D27" s="36" t="s">
        <v>148</v>
      </c>
      <c r="E27" s="36" t="s">
        <v>79</v>
      </c>
      <c r="F27" s="36">
        <v>194.15</v>
      </c>
      <c r="G27" s="36">
        <v>0</v>
      </c>
      <c r="H27" s="36">
        <v>0</v>
      </c>
      <c r="I27" s="36">
        <v>194.15</v>
      </c>
      <c r="J27" s="36">
        <v>194.15</v>
      </c>
      <c r="K27" s="36" t="s">
        <v>24</v>
      </c>
      <c r="L27" s="36" t="s">
        <v>104</v>
      </c>
      <c r="M27" s="36" t="s">
        <v>141</v>
      </c>
      <c r="N27" s="36" t="s">
        <v>150</v>
      </c>
      <c r="O27" s="36" t="s">
        <v>154</v>
      </c>
      <c r="P27" s="36" t="s">
        <v>155</v>
      </c>
      <c r="Q27" s="36">
        <v>3</v>
      </c>
      <c r="R27" s="38">
        <v>11117414.514549213</v>
      </c>
      <c r="S27" s="37">
        <v>10106740.467772011</v>
      </c>
    </row>
    <row r="28" spans="1:19" x14ac:dyDescent="0.25">
      <c r="A28" s="35">
        <v>1103</v>
      </c>
      <c r="B28" s="36" t="s">
        <v>49</v>
      </c>
      <c r="C28" s="36">
        <v>11</v>
      </c>
      <c r="D28" s="36" t="s">
        <v>148</v>
      </c>
      <c r="E28" s="36" t="s">
        <v>79</v>
      </c>
      <c r="F28" s="36">
        <v>224.53</v>
      </c>
      <c r="G28" s="36">
        <v>20.190000000000001</v>
      </c>
      <c r="H28" s="36">
        <v>0</v>
      </c>
      <c r="I28" s="36">
        <v>238.66300000000001</v>
      </c>
      <c r="J28" s="36">
        <v>244.72</v>
      </c>
      <c r="K28" s="36" t="s">
        <v>24</v>
      </c>
      <c r="L28" s="36" t="s">
        <v>149</v>
      </c>
      <c r="M28" s="36" t="s">
        <v>160</v>
      </c>
      <c r="N28" s="36" t="s">
        <v>150</v>
      </c>
      <c r="O28" s="36" t="s">
        <v>158</v>
      </c>
      <c r="P28" s="36" t="s">
        <v>161</v>
      </c>
      <c r="Q28" s="36">
        <v>3</v>
      </c>
      <c r="R28" s="38">
        <v>13298729.065894468</v>
      </c>
      <c r="S28" s="37">
        <v>12089753.696267698</v>
      </c>
    </row>
    <row r="29" spans="1:19" x14ac:dyDescent="0.25">
      <c r="A29" s="35">
        <v>1202</v>
      </c>
      <c r="B29" s="36" t="s">
        <v>79</v>
      </c>
      <c r="C29" s="36">
        <v>12</v>
      </c>
      <c r="D29" s="36" t="s">
        <v>148</v>
      </c>
      <c r="E29" s="36" t="s">
        <v>79</v>
      </c>
      <c r="F29" s="36">
        <v>194.15</v>
      </c>
      <c r="G29" s="36">
        <v>0</v>
      </c>
      <c r="H29" s="36">
        <v>0</v>
      </c>
      <c r="I29" s="36">
        <v>194.15</v>
      </c>
      <c r="J29" s="36">
        <v>194.15</v>
      </c>
      <c r="K29" s="36" t="s">
        <v>24</v>
      </c>
      <c r="L29" s="36" t="s">
        <v>104</v>
      </c>
      <c r="M29" s="36" t="s">
        <v>141</v>
      </c>
      <c r="N29" s="36" t="s">
        <v>150</v>
      </c>
      <c r="O29" s="36" t="s">
        <v>154</v>
      </c>
      <c r="P29" s="36" t="s">
        <v>155</v>
      </c>
      <c r="Q29" s="36">
        <v>3</v>
      </c>
      <c r="R29" s="38">
        <v>11172769.444264816</v>
      </c>
      <c r="S29" s="37">
        <v>10157063.131149832</v>
      </c>
    </row>
    <row r="30" spans="1:19" x14ac:dyDescent="0.25">
      <c r="A30" s="35">
        <v>1301</v>
      </c>
      <c r="B30" s="36" t="s">
        <v>79</v>
      </c>
      <c r="C30" s="36">
        <v>13</v>
      </c>
      <c r="D30" s="36" t="s">
        <v>148</v>
      </c>
      <c r="E30" s="36" t="s">
        <v>79</v>
      </c>
      <c r="F30" s="36">
        <v>194.15</v>
      </c>
      <c r="G30" s="36">
        <v>0</v>
      </c>
      <c r="H30" s="36">
        <v>0</v>
      </c>
      <c r="I30" s="36">
        <v>194.15</v>
      </c>
      <c r="J30" s="36">
        <v>194.15</v>
      </c>
      <c r="K30" s="36" t="s">
        <v>24</v>
      </c>
      <c r="L30" s="36" t="s">
        <v>104</v>
      </c>
      <c r="M30" s="36" t="s">
        <v>141</v>
      </c>
      <c r="N30" s="36" t="s">
        <v>150</v>
      </c>
      <c r="O30" s="36" t="s">
        <v>151</v>
      </c>
      <c r="P30" s="36" t="s">
        <v>152</v>
      </c>
      <c r="Q30" s="36">
        <v>3</v>
      </c>
      <c r="R30" s="38">
        <v>11282704.713271854</v>
      </c>
      <c r="S30" s="37">
        <v>10257004.284792595</v>
      </c>
    </row>
    <row r="31" spans="1:19" x14ac:dyDescent="0.25">
      <c r="A31" s="35">
        <v>1302</v>
      </c>
      <c r="B31" s="36" t="s">
        <v>79</v>
      </c>
      <c r="C31" s="36">
        <v>13</v>
      </c>
      <c r="D31" s="36" t="s">
        <v>148</v>
      </c>
      <c r="E31" s="36" t="s">
        <v>79</v>
      </c>
      <c r="F31" s="36">
        <v>194.15</v>
      </c>
      <c r="G31" s="36">
        <v>0</v>
      </c>
      <c r="H31" s="36">
        <v>0</v>
      </c>
      <c r="I31" s="36">
        <v>194.15</v>
      </c>
      <c r="J31" s="36">
        <v>194.15</v>
      </c>
      <c r="K31" s="36" t="s">
        <v>24</v>
      </c>
      <c r="L31" s="36" t="s">
        <v>104</v>
      </c>
      <c r="M31" s="36" t="s">
        <v>141</v>
      </c>
      <c r="N31" s="36" t="s">
        <v>150</v>
      </c>
      <c r="O31" s="36" t="s">
        <v>154</v>
      </c>
      <c r="P31" s="36" t="s">
        <v>155</v>
      </c>
      <c r="Q31" s="36">
        <v>3</v>
      </c>
      <c r="R31" s="38">
        <v>11228401.148628995</v>
      </c>
      <c r="S31" s="37">
        <v>10207637.407844542</v>
      </c>
    </row>
    <row r="32" spans="1:19" x14ac:dyDescent="0.25">
      <c r="A32" s="35">
        <v>1303</v>
      </c>
      <c r="B32" s="36" t="s">
        <v>49</v>
      </c>
      <c r="C32" s="36">
        <v>13</v>
      </c>
      <c r="D32" s="36" t="s">
        <v>148</v>
      </c>
      <c r="E32" s="36" t="s">
        <v>79</v>
      </c>
      <c r="F32" s="36">
        <v>224.53</v>
      </c>
      <c r="G32" s="36">
        <v>20.190000000000001</v>
      </c>
      <c r="H32" s="36">
        <v>0</v>
      </c>
      <c r="I32" s="36">
        <v>238.66300000000001</v>
      </c>
      <c r="J32" s="36">
        <v>244.72</v>
      </c>
      <c r="K32" s="36" t="s">
        <v>24</v>
      </c>
      <c r="L32" s="36" t="s">
        <v>149</v>
      </c>
      <c r="M32" s="36" t="s">
        <v>160</v>
      </c>
      <c r="N32" s="36" t="s">
        <v>150</v>
      </c>
      <c r="O32" s="36" t="s">
        <v>158</v>
      </c>
      <c r="P32" s="36" t="s">
        <v>161</v>
      </c>
      <c r="Q32" s="36">
        <v>3</v>
      </c>
      <c r="R32" s="38">
        <v>13431583.378351482</v>
      </c>
      <c r="S32" s="37">
        <v>12210530.343955893</v>
      </c>
    </row>
    <row r="33" spans="1:19" x14ac:dyDescent="0.25">
      <c r="A33" s="35">
        <v>1401</v>
      </c>
      <c r="B33" s="36" t="s">
        <v>79</v>
      </c>
      <c r="C33" s="36">
        <v>14</v>
      </c>
      <c r="D33" s="36" t="s">
        <v>148</v>
      </c>
      <c r="E33" s="36" t="s">
        <v>79</v>
      </c>
      <c r="F33" s="36">
        <v>194.15</v>
      </c>
      <c r="G33" s="36">
        <v>0</v>
      </c>
      <c r="H33" s="36">
        <v>0</v>
      </c>
      <c r="I33" s="36">
        <v>194.15</v>
      </c>
      <c r="J33" s="36">
        <v>194.15</v>
      </c>
      <c r="K33" s="36" t="s">
        <v>24</v>
      </c>
      <c r="L33" s="36" t="s">
        <v>104</v>
      </c>
      <c r="M33" s="36" t="s">
        <v>141</v>
      </c>
      <c r="N33" s="36" t="s">
        <v>150</v>
      </c>
      <c r="O33" s="36" t="s">
        <v>151</v>
      </c>
      <c r="P33" s="36" t="s">
        <v>152</v>
      </c>
      <c r="Q33" s="36">
        <v>3</v>
      </c>
      <c r="R33" s="38">
        <v>11338886.093981069</v>
      </c>
      <c r="S33" s="37">
        <v>10308078.267255517</v>
      </c>
    </row>
    <row r="34" spans="1:19" x14ac:dyDescent="0.25">
      <c r="A34" s="35">
        <v>1402</v>
      </c>
      <c r="B34" s="36" t="s">
        <v>79</v>
      </c>
      <c r="C34" s="36">
        <v>14</v>
      </c>
      <c r="D34" s="36" t="s">
        <v>148</v>
      </c>
      <c r="E34" s="36" t="s">
        <v>79</v>
      </c>
      <c r="F34" s="36">
        <v>194.15</v>
      </c>
      <c r="G34" s="36">
        <v>0</v>
      </c>
      <c r="H34" s="36">
        <v>0</v>
      </c>
      <c r="I34" s="36">
        <v>194.15</v>
      </c>
      <c r="J34" s="36">
        <v>194.15</v>
      </c>
      <c r="K34" s="36" t="s">
        <v>24</v>
      </c>
      <c r="L34" s="36" t="s">
        <v>104</v>
      </c>
      <c r="M34" s="36" t="s">
        <v>141</v>
      </c>
      <c r="N34" s="36" t="s">
        <v>150</v>
      </c>
      <c r="O34" s="36" t="s">
        <v>154</v>
      </c>
      <c r="P34" s="36" t="s">
        <v>155</v>
      </c>
      <c r="Q34" s="36">
        <v>3</v>
      </c>
      <c r="R34" s="38">
        <v>11284311.011514997</v>
      </c>
      <c r="S34" s="37">
        <v>10258464.555922724</v>
      </c>
    </row>
    <row r="35" spans="1:19" x14ac:dyDescent="0.25">
      <c r="A35" s="64">
        <v>1403</v>
      </c>
      <c r="B35" s="65" t="s">
        <v>49</v>
      </c>
      <c r="C35" s="65">
        <v>14</v>
      </c>
      <c r="D35" s="65" t="s">
        <v>148</v>
      </c>
      <c r="E35" s="65" t="s">
        <v>79</v>
      </c>
      <c r="F35" s="65">
        <v>224.53</v>
      </c>
      <c r="G35" s="65">
        <v>20.190000000000001</v>
      </c>
      <c r="H35" s="65">
        <v>0</v>
      </c>
      <c r="I35" s="65">
        <v>238.66300000000001</v>
      </c>
      <c r="J35" s="65">
        <v>244.72</v>
      </c>
      <c r="K35" s="65" t="s">
        <v>24</v>
      </c>
      <c r="L35" s="65" t="s">
        <v>149</v>
      </c>
      <c r="M35" s="65" t="s">
        <v>160</v>
      </c>
      <c r="N35" s="65" t="s">
        <v>150</v>
      </c>
      <c r="O35" s="65" t="s">
        <v>158</v>
      </c>
      <c r="P35" s="65" t="s">
        <v>161</v>
      </c>
      <c r="Q35" s="65">
        <v>3</v>
      </c>
      <c r="R35" s="66">
        <v>13498509.152386097</v>
      </c>
      <c r="S35" s="67">
        <v>12271371.956714634</v>
      </c>
    </row>
    <row r="36" spans="1:19" x14ac:dyDescent="0.25">
      <c r="A36" s="35">
        <v>1501</v>
      </c>
      <c r="B36" s="36" t="s">
        <v>79</v>
      </c>
      <c r="C36" s="36">
        <v>15</v>
      </c>
      <c r="D36" s="36" t="s">
        <v>148</v>
      </c>
      <c r="E36" s="36" t="s">
        <v>79</v>
      </c>
      <c r="F36" s="36">
        <v>194.15</v>
      </c>
      <c r="G36" s="36">
        <v>0</v>
      </c>
      <c r="H36" s="36">
        <v>0</v>
      </c>
      <c r="I36" s="36">
        <v>194.15</v>
      </c>
      <c r="J36" s="36">
        <v>194.15</v>
      </c>
      <c r="K36" s="36" t="s">
        <v>24</v>
      </c>
      <c r="L36" s="36" t="s">
        <v>104</v>
      </c>
      <c r="M36" s="36" t="s">
        <v>141</v>
      </c>
      <c r="N36" s="36" t="s">
        <v>150</v>
      </c>
      <c r="O36" s="36" t="s">
        <v>151</v>
      </c>
      <c r="P36" s="36" t="s">
        <v>152</v>
      </c>
      <c r="Q36" s="36">
        <v>3</v>
      </c>
      <c r="R36" s="38">
        <v>11395348.381593831</v>
      </c>
      <c r="S36" s="37">
        <v>10359407.619630756</v>
      </c>
    </row>
    <row r="37" spans="1:19" x14ac:dyDescent="0.25">
      <c r="A37" s="35">
        <v>1502</v>
      </c>
      <c r="B37" s="36" t="s">
        <v>79</v>
      </c>
      <c r="C37" s="36">
        <v>15</v>
      </c>
      <c r="D37" s="36" t="s">
        <v>148</v>
      </c>
      <c r="E37" s="36" t="s">
        <v>79</v>
      </c>
      <c r="F37" s="36">
        <v>194.15</v>
      </c>
      <c r="G37" s="36">
        <v>0</v>
      </c>
      <c r="H37" s="36">
        <v>0</v>
      </c>
      <c r="I37" s="36">
        <v>194.15</v>
      </c>
      <c r="J37" s="36">
        <v>194.15</v>
      </c>
      <c r="K37" s="36" t="s">
        <v>24</v>
      </c>
      <c r="L37" s="36" t="s">
        <v>104</v>
      </c>
      <c r="M37" s="36" t="s">
        <v>141</v>
      </c>
      <c r="N37" s="36" t="s">
        <v>150</v>
      </c>
      <c r="O37" s="36" t="s">
        <v>154</v>
      </c>
      <c r="P37" s="36" t="s">
        <v>155</v>
      </c>
      <c r="Q37" s="36">
        <v>3</v>
      </c>
      <c r="R37" s="38">
        <v>11340500.423715429</v>
      </c>
      <c r="S37" s="37">
        <v>10309545.839741299</v>
      </c>
    </row>
    <row r="38" spans="1:19" x14ac:dyDescent="0.25">
      <c r="A38" s="35">
        <v>1503</v>
      </c>
      <c r="B38" s="36" t="s">
        <v>49</v>
      </c>
      <c r="C38" s="36">
        <v>15</v>
      </c>
      <c r="D38" s="36" t="s">
        <v>148</v>
      </c>
      <c r="E38" s="36" t="s">
        <v>79</v>
      </c>
      <c r="F38" s="36">
        <v>224.53</v>
      </c>
      <c r="G38" s="36">
        <v>20.190000000000001</v>
      </c>
      <c r="H38" s="36">
        <v>0</v>
      </c>
      <c r="I38" s="36">
        <v>238.66300000000001</v>
      </c>
      <c r="J38" s="36">
        <v>244.72</v>
      </c>
      <c r="K38" s="36" t="s">
        <v>24</v>
      </c>
      <c r="L38" s="36" t="s">
        <v>149</v>
      </c>
      <c r="M38" s="36" t="s">
        <v>160</v>
      </c>
      <c r="N38" s="36" t="s">
        <v>150</v>
      </c>
      <c r="O38" s="36" t="s">
        <v>158</v>
      </c>
      <c r="P38" s="36" t="s">
        <v>161</v>
      </c>
      <c r="Q38" s="36">
        <v>3</v>
      </c>
      <c r="R38" s="38">
        <v>13565769.555290883</v>
      </c>
      <c r="S38" s="37">
        <v>12332517.777537167</v>
      </c>
    </row>
    <row r="39" spans="1:19" x14ac:dyDescent="0.25">
      <c r="A39" s="35">
        <v>1601</v>
      </c>
      <c r="B39" s="36" t="s">
        <v>79</v>
      </c>
      <c r="C39" s="36">
        <v>16</v>
      </c>
      <c r="D39" s="36" t="s">
        <v>148</v>
      </c>
      <c r="E39" s="36" t="s">
        <v>79</v>
      </c>
      <c r="F39" s="36">
        <v>194.15</v>
      </c>
      <c r="G39" s="36">
        <v>0</v>
      </c>
      <c r="H39" s="36">
        <v>0</v>
      </c>
      <c r="I39" s="36">
        <v>194.15</v>
      </c>
      <c r="J39" s="36">
        <v>194.15</v>
      </c>
      <c r="K39" s="36" t="s">
        <v>24</v>
      </c>
      <c r="L39" s="36" t="s">
        <v>104</v>
      </c>
      <c r="M39" s="36" t="s">
        <v>141</v>
      </c>
      <c r="N39" s="36" t="s">
        <v>150</v>
      </c>
      <c r="O39" s="36" t="s">
        <v>151</v>
      </c>
      <c r="P39" s="36" t="s">
        <v>152</v>
      </c>
      <c r="Q39" s="36">
        <v>3</v>
      </c>
      <c r="R39" s="38">
        <v>11452092.980644654</v>
      </c>
      <c r="S39" s="37">
        <v>10410993.618767867</v>
      </c>
    </row>
    <row r="40" spans="1:19" x14ac:dyDescent="0.25">
      <c r="A40" s="35">
        <v>1602</v>
      </c>
      <c r="B40" s="36" t="s">
        <v>79</v>
      </c>
      <c r="C40" s="36">
        <v>16</v>
      </c>
      <c r="D40" s="36" t="s">
        <v>148</v>
      </c>
      <c r="E40" s="36" t="s">
        <v>79</v>
      </c>
      <c r="F40" s="36">
        <v>194.15</v>
      </c>
      <c r="G40" s="36">
        <v>0</v>
      </c>
      <c r="H40" s="36">
        <v>0</v>
      </c>
      <c r="I40" s="36">
        <v>194.15</v>
      </c>
      <c r="J40" s="36">
        <v>194.15</v>
      </c>
      <c r="K40" s="36" t="s">
        <v>24</v>
      </c>
      <c r="L40" s="36" t="s">
        <v>104</v>
      </c>
      <c r="M40" s="36" t="s">
        <v>141</v>
      </c>
      <c r="N40" s="36" t="s">
        <v>150</v>
      </c>
      <c r="O40" s="36" t="s">
        <v>154</v>
      </c>
      <c r="P40" s="36" t="s">
        <v>155</v>
      </c>
      <c r="Q40" s="36">
        <v>3</v>
      </c>
      <c r="R40" s="38">
        <v>11396970.782976858</v>
      </c>
      <c r="S40" s="37">
        <v>10360882.529978963</v>
      </c>
    </row>
    <row r="41" spans="1:19" x14ac:dyDescent="0.25">
      <c r="A41" s="35">
        <v>1603</v>
      </c>
      <c r="B41" s="36" t="s">
        <v>49</v>
      </c>
      <c r="C41" s="36">
        <v>16</v>
      </c>
      <c r="D41" s="36" t="s">
        <v>148</v>
      </c>
      <c r="E41" s="36" t="s">
        <v>79</v>
      </c>
      <c r="F41" s="36">
        <v>224.53</v>
      </c>
      <c r="G41" s="36">
        <v>20.190000000000001</v>
      </c>
      <c r="H41" s="36">
        <v>0</v>
      </c>
      <c r="I41" s="36">
        <v>238.66300000000001</v>
      </c>
      <c r="J41" s="36">
        <v>244.72</v>
      </c>
      <c r="K41" s="36" t="s">
        <v>24</v>
      </c>
      <c r="L41" s="36" t="s">
        <v>149</v>
      </c>
      <c r="M41" s="36" t="s">
        <v>160</v>
      </c>
      <c r="N41" s="36" t="s">
        <v>150</v>
      </c>
      <c r="O41" s="36" t="s">
        <v>158</v>
      </c>
      <c r="P41" s="36" t="s">
        <v>161</v>
      </c>
      <c r="Q41" s="36">
        <v>3</v>
      </c>
      <c r="R41" s="38">
        <v>13633366.260210192</v>
      </c>
      <c r="S41" s="37">
        <v>12393969.327463811</v>
      </c>
    </row>
    <row r="42" spans="1:19" x14ac:dyDescent="0.25">
      <c r="A42" s="35">
        <v>1801</v>
      </c>
      <c r="B42" s="36" t="s">
        <v>162</v>
      </c>
      <c r="C42" s="36">
        <v>18</v>
      </c>
      <c r="D42" s="36" t="s">
        <v>148</v>
      </c>
      <c r="E42" s="36" t="s">
        <v>79</v>
      </c>
      <c r="F42" s="36">
        <v>282.87</v>
      </c>
      <c r="G42" s="36">
        <v>37.85</v>
      </c>
      <c r="H42" s="36">
        <v>0</v>
      </c>
      <c r="I42" s="36">
        <v>309.36500000000001</v>
      </c>
      <c r="J42" s="36">
        <v>320.72000000000003</v>
      </c>
      <c r="K42" s="36" t="s">
        <v>24</v>
      </c>
      <c r="L42" s="36" t="s">
        <v>104</v>
      </c>
      <c r="M42" s="36" t="s">
        <v>163</v>
      </c>
      <c r="N42" s="36" t="s">
        <v>150</v>
      </c>
      <c r="O42" s="36" t="s">
        <v>164</v>
      </c>
      <c r="P42" s="36" t="s">
        <v>155</v>
      </c>
      <c r="Q42" s="36">
        <v>3</v>
      </c>
      <c r="R42" s="38">
        <v>17331964.005640376</v>
      </c>
      <c r="S42" s="37">
        <v>15756330.914218524</v>
      </c>
    </row>
    <row r="43" spans="1:19" x14ac:dyDescent="0.25">
      <c r="A43" s="35">
        <v>1802</v>
      </c>
      <c r="B43" s="36" t="s">
        <v>65</v>
      </c>
      <c r="C43" s="36">
        <v>18</v>
      </c>
      <c r="D43" s="36" t="s">
        <v>148</v>
      </c>
      <c r="E43" s="36" t="s">
        <v>79</v>
      </c>
      <c r="F43" s="36">
        <v>285.52999999999997</v>
      </c>
      <c r="G43" s="36">
        <v>26.78</v>
      </c>
      <c r="H43" s="36">
        <v>0</v>
      </c>
      <c r="I43" s="36">
        <v>304.27599999999995</v>
      </c>
      <c r="J43" s="36">
        <v>312.30999999999995</v>
      </c>
      <c r="K43" s="36" t="s">
        <v>24</v>
      </c>
      <c r="L43" s="36" t="s">
        <v>104</v>
      </c>
      <c r="M43" s="36" t="s">
        <v>165</v>
      </c>
      <c r="N43" s="36" t="s">
        <v>150</v>
      </c>
      <c r="O43" s="36" t="s">
        <v>166</v>
      </c>
      <c r="P43" s="36" t="s">
        <v>161</v>
      </c>
      <c r="Q43" s="36">
        <v>3</v>
      </c>
      <c r="R43" s="38">
        <v>17069944.263415974</v>
      </c>
      <c r="S43" s="37">
        <v>15518131.148559976</v>
      </c>
    </row>
    <row r="44" spans="1:19" x14ac:dyDescent="0.25">
      <c r="A44" s="35">
        <v>1901</v>
      </c>
      <c r="B44" s="36" t="s">
        <v>162</v>
      </c>
      <c r="C44" s="36">
        <v>19</v>
      </c>
      <c r="D44" s="36" t="s">
        <v>148</v>
      </c>
      <c r="E44" s="36" t="s">
        <v>79</v>
      </c>
      <c r="F44" s="36">
        <v>282.87</v>
      </c>
      <c r="G44" s="36">
        <v>37.85</v>
      </c>
      <c r="H44" s="36">
        <v>0</v>
      </c>
      <c r="I44" s="36">
        <v>309.36500000000001</v>
      </c>
      <c r="J44" s="36">
        <v>320.72000000000003</v>
      </c>
      <c r="K44" s="36" t="s">
        <v>24</v>
      </c>
      <c r="L44" s="36" t="s">
        <v>104</v>
      </c>
      <c r="M44" s="36" t="s">
        <v>163</v>
      </c>
      <c r="N44" s="36" t="s">
        <v>150</v>
      </c>
      <c r="O44" s="36" t="s">
        <v>164</v>
      </c>
      <c r="P44" s="36" t="s">
        <v>155</v>
      </c>
      <c r="Q44" s="36">
        <v>3</v>
      </c>
      <c r="R44" s="38">
        <v>17418391.682811435</v>
      </c>
      <c r="S44" s="37">
        <v>15834901.529828576</v>
      </c>
    </row>
    <row r="45" spans="1:19" x14ac:dyDescent="0.25">
      <c r="A45">
        <v>1902</v>
      </c>
      <c r="B45" s="39" t="s">
        <v>65</v>
      </c>
      <c r="C45" s="39">
        <v>19</v>
      </c>
      <c r="D45" s="39" t="s">
        <v>148</v>
      </c>
      <c r="E45" s="39" t="s">
        <v>79</v>
      </c>
      <c r="F45" s="39">
        <v>285.52999999999997</v>
      </c>
      <c r="G45" s="39">
        <v>26.78</v>
      </c>
      <c r="H45" s="39">
        <v>0</v>
      </c>
      <c r="I45" s="39">
        <v>304.27599999999995</v>
      </c>
      <c r="J45" s="39">
        <v>312.30999999999995</v>
      </c>
      <c r="K45" s="39" t="s">
        <v>24</v>
      </c>
      <c r="L45" s="39" t="s">
        <v>104</v>
      </c>
      <c r="M45" s="39" t="s">
        <v>165</v>
      </c>
      <c r="N45" s="39" t="s">
        <v>150</v>
      </c>
      <c r="O45" s="39" t="s">
        <v>166</v>
      </c>
      <c r="P45" s="39" t="s">
        <v>161</v>
      </c>
      <c r="Q45" s="39">
        <v>3</v>
      </c>
      <c r="R45" s="40">
        <v>17155061.841875907</v>
      </c>
      <c r="S45" s="41">
        <v>15595510.765341735</v>
      </c>
    </row>
    <row r="46" spans="1:19" x14ac:dyDescent="0.25">
      <c r="A46" s="65">
        <v>2102</v>
      </c>
      <c r="B46" s="65" t="s">
        <v>167</v>
      </c>
      <c r="C46" s="65">
        <v>21</v>
      </c>
      <c r="D46" s="65" t="s">
        <v>148</v>
      </c>
      <c r="E46" s="65" t="s">
        <v>79</v>
      </c>
      <c r="F46" s="65">
        <v>272.62</v>
      </c>
      <c r="G46" s="65">
        <v>42.54</v>
      </c>
      <c r="H46" s="65">
        <v>115.32</v>
      </c>
      <c r="I46" s="65">
        <v>360.05799999999999</v>
      </c>
      <c r="J46" s="65">
        <v>430.48</v>
      </c>
      <c r="K46" s="65" t="s">
        <v>168</v>
      </c>
      <c r="L46" s="65" t="s">
        <v>104</v>
      </c>
      <c r="M46" s="65" t="s">
        <v>169</v>
      </c>
      <c r="N46" s="65" t="s">
        <v>150</v>
      </c>
      <c r="O46" s="65" t="s">
        <v>166</v>
      </c>
      <c r="P46" s="65" t="s">
        <v>161</v>
      </c>
      <c r="Q46" s="65">
        <v>3</v>
      </c>
      <c r="R46" s="66">
        <v>19985701.456073023</v>
      </c>
      <c r="S46" s="67">
        <v>18168819.505520929</v>
      </c>
    </row>
    <row r="47" spans="1:19" x14ac:dyDescent="0.25">
      <c r="A47" s="58" t="s">
        <v>170</v>
      </c>
      <c r="B47" s="58" t="s">
        <v>170</v>
      </c>
      <c r="C47" s="58">
        <v>23</v>
      </c>
      <c r="D47" s="58" t="s">
        <v>148</v>
      </c>
      <c r="E47" s="58" t="s">
        <v>79</v>
      </c>
      <c r="F47" s="58">
        <v>481.31</v>
      </c>
      <c r="G47" s="58">
        <v>42.33</v>
      </c>
      <c r="H47" s="58">
        <v>69.03</v>
      </c>
      <c r="I47" s="58">
        <v>545.45600000000002</v>
      </c>
      <c r="J47" s="58">
        <v>592.66999999999996</v>
      </c>
      <c r="K47" s="58" t="s">
        <v>168</v>
      </c>
      <c r="L47" s="58" t="s">
        <v>171</v>
      </c>
      <c r="M47" s="58" t="s">
        <v>157</v>
      </c>
      <c r="N47" s="58" t="s">
        <v>150</v>
      </c>
      <c r="O47" s="58">
        <v>360</v>
      </c>
      <c r="P47" s="58">
        <v>360</v>
      </c>
      <c r="Q47" s="58">
        <v>4</v>
      </c>
      <c r="R47" s="59">
        <v>29868846.64312686</v>
      </c>
      <c r="S47" s="60">
        <v>27153496.948297147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7"/>
  <sheetViews>
    <sheetView workbookViewId="0">
      <selection activeCell="D12" sqref="D12"/>
    </sheetView>
  </sheetViews>
  <sheetFormatPr baseColWidth="10" defaultRowHeight="15" x14ac:dyDescent="0.25"/>
  <cols>
    <col min="3" max="3" width="20" customWidth="1"/>
    <col min="4" max="4" width="43.42578125" customWidth="1"/>
  </cols>
  <sheetData>
    <row r="2" spans="2:4" x14ac:dyDescent="0.25">
      <c r="C2" t="s">
        <v>111</v>
      </c>
    </row>
    <row r="3" spans="2:4" x14ac:dyDescent="0.25">
      <c r="B3" t="s">
        <v>108</v>
      </c>
      <c r="C3" s="25">
        <v>100000</v>
      </c>
      <c r="D3" t="s">
        <v>144</v>
      </c>
    </row>
    <row r="4" spans="2:4" x14ac:dyDescent="0.25">
      <c r="B4" t="s">
        <v>109</v>
      </c>
      <c r="C4" s="24">
        <v>0.1</v>
      </c>
    </row>
    <row r="5" spans="2:4" x14ac:dyDescent="0.25">
      <c r="B5" t="s">
        <v>110</v>
      </c>
      <c r="C5" s="24">
        <v>0.1</v>
      </c>
      <c r="D5" t="s">
        <v>145</v>
      </c>
    </row>
    <row r="7" spans="2:4" x14ac:dyDescent="0.25">
      <c r="B7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Coyoacan jun</vt:lpstr>
      <vt:lpstr>Bosques</vt:lpstr>
      <vt:lpstr>Castorena</vt:lpstr>
      <vt:lpstr>BESANA</vt:lpstr>
      <vt:lpstr>PROMO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User</cp:lastModifiedBy>
  <dcterms:created xsi:type="dcterms:W3CDTF">2021-06-22T14:41:58Z</dcterms:created>
  <dcterms:modified xsi:type="dcterms:W3CDTF">2021-08-17T21:23:00Z</dcterms:modified>
</cp:coreProperties>
</file>