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9"/>
  <workbookPr/>
  <mc:AlternateContent xmlns:mc="http://schemas.openxmlformats.org/markup-compatibility/2006">
    <mc:Choice Requires="x15">
      <x15ac:absPath xmlns:x15ac="http://schemas.microsoft.com/office/spreadsheetml/2010/11/ac" url="G:\Unidades compartidas\CAMELIA PRIVADA RESIDENCIAL_LIDER DE PROYECTO CINDELL FERRAEZ\CAMELIA PRIVADA RESIDENCIAL\02_COMERCIAL\01_CAMELIA DRIVE INMOBILIARIAS\03_DISPONIBILIDAD\"/>
    </mc:Choice>
  </mc:AlternateContent>
  <xr:revisionPtr revIDLastSave="0" documentId="13_ncr:1_{12AE6636-9BC2-4E8A-80AF-5FB853FA52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ISPONIBILIDAD" sheetId="1" r:id="rId1"/>
  </sheets>
  <definedNames>
    <definedName name="_1_EDO">#REF!</definedName>
    <definedName name="_1_NUMLOC">#REF!</definedName>
    <definedName name="_1_RELCOM">#REF!</definedName>
    <definedName name="_1_TITULO">#REF!</definedName>
    <definedName name="_2_EDOSEP94">#REF!</definedName>
    <definedName name="_2_RELCOM">#REF!</definedName>
    <definedName name="_3_FAST">#REF!</definedName>
    <definedName name="_3_NUMLOC">#REF!</definedName>
    <definedName name="_4_FAST">#REF!</definedName>
    <definedName name="_Fill">#REF!</definedName>
    <definedName name="_xlnm._FilterDatabase" localSheetId="0" hidden="1">DISPONIBILIDAD!$A$2:$K$262</definedName>
    <definedName name="_Key1" localSheetId="0">#REF!</definedName>
    <definedName name="_Key1">#REF!</definedName>
    <definedName name="a">#REF!</definedName>
    <definedName name="ANCLA">#REF!</definedName>
    <definedName name="ANCLA1">#REF!</definedName>
    <definedName name="ANCLA2">#REF!</definedName>
    <definedName name="ANCLA3">#REF!</definedName>
    <definedName name="AngelUicab">#REF!</definedName>
    <definedName name="AÑO">#REF!</definedName>
    <definedName name="APALT">#REF!</definedName>
    <definedName name="APBAJ">#REF!</definedName>
    <definedName name="APCENT">#REF!</definedName>
    <definedName name="APMED">#REF!</definedName>
    <definedName name="area">#REF!</definedName>
    <definedName name="BALSEP94">#REF!</definedName>
    <definedName name="BastoJ">#REF!</definedName>
    <definedName name="Brito">#REF!</definedName>
    <definedName name="CamposI">#REF!</definedName>
    <definedName name="Canche">#REF!</definedName>
    <definedName name="capital">#REF!</definedName>
    <definedName name="CardosR">#REF!</definedName>
    <definedName name="cargo">#REF!</definedName>
    <definedName name="cargocontacto">#REF!</definedName>
    <definedName name="cargovendedor">#REF!</definedName>
    <definedName name="CarlosP">#REF!</definedName>
    <definedName name="Casanova">#REF!</definedName>
    <definedName name="Chale">#REF!</definedName>
    <definedName name="Chan">#REF!</definedName>
    <definedName name="CIRICOTE">#REF!</definedName>
    <definedName name="ciudad">#REF!</definedName>
    <definedName name="ciudadcliente">#REF!</definedName>
    <definedName name="ciudaddelaobra">#REF!</definedName>
    <definedName name="CLAVE">#REF!</definedName>
    <definedName name="cmic">#REF!</definedName>
    <definedName name="Cocom">#REF!</definedName>
    <definedName name="codigodelaobra">#REF!</definedName>
    <definedName name="codigopostalcliente">#REF!</definedName>
    <definedName name="codigopostaldelaobra">#REF!</definedName>
    <definedName name="codigovendedor">#REF!</definedName>
    <definedName name="colonia">#REF!</definedName>
    <definedName name="coloniacliente">#REF!</definedName>
    <definedName name="coloniadelaobra">#REF!</definedName>
    <definedName name="Concepto1">#REF!</definedName>
    <definedName name="conceptofin">#REF!</definedName>
    <definedName name="CONSOL">#REF!</definedName>
    <definedName name="consol2">#REF!</definedName>
    <definedName name="contactocliente">#REF!</definedName>
    <definedName name="CotizFecha">#REF!</definedName>
    <definedName name="CotizFirmaVoBo">#REF!</definedName>
    <definedName name="CotizNoPpto">#REF!</definedName>
    <definedName name="CotizObra">#REF!</definedName>
    <definedName name="CotizProv">#REF!</definedName>
    <definedName name="CotizProvID">#REF!</definedName>
    <definedName name="CotizTel">#REF!</definedName>
    <definedName name="CotizUbicac">#REF!</definedName>
    <definedName name="D_T">#REF!</definedName>
    <definedName name="DDD">#REF!</definedName>
    <definedName name="decimalesredondeo">#REF!</definedName>
    <definedName name="departamento">#REF!</definedName>
    <definedName name="Diaz">#REF!</definedName>
    <definedName name="DIC_TOT">#REF!</definedName>
    <definedName name="direccioncliente">#REF!</definedName>
    <definedName name="direcciondeconcurso">#REF!</definedName>
    <definedName name="direcciondelaobra">#REF!</definedName>
    <definedName name="domicilio">#REF!</definedName>
    <definedName name="Downtime">#REF!</definedName>
    <definedName name="DT">#REF!</definedName>
    <definedName name="Dzib">#REF!</definedName>
    <definedName name="edwinguerrero">#REF!</definedName>
    <definedName name="Ek" localSheetId="0">#REF!</definedName>
    <definedName name="Ek">#REF!</definedName>
    <definedName name="email">#REF!</definedName>
    <definedName name="emailcliente">#REF!</definedName>
    <definedName name="emaildelaobra">#REF!</definedName>
    <definedName name="ENE_TOT">#REF!</definedName>
    <definedName name="ENT_SAL">#REF!</definedName>
    <definedName name="ERW">#REF!</definedName>
    <definedName name="estado">#REF!</definedName>
    <definedName name="estadodelaobra">#REF!</definedName>
    <definedName name="Excel_BuiltIn_Print_Area_1_1">#REF!</definedName>
    <definedName name="fechaconvocatoria">#REF!</definedName>
    <definedName name="fechadeconcurso">#REF!</definedName>
    <definedName name="fechainicio">#REF!</definedName>
    <definedName name="fechaterminacion">#REF!</definedName>
    <definedName name="FER">#REF!</definedName>
    <definedName name="Flores">#REF!</definedName>
    <definedName name="FloresCutz">#REF!</definedName>
    <definedName name="FORMAPAGO">#REF!</definedName>
    <definedName name="GilbertoMay">#REF!</definedName>
    <definedName name="GomezT">#REF!</definedName>
    <definedName name="Gonzalez">#REF!</definedName>
    <definedName name="GuemezM">#REF!</definedName>
    <definedName name="HAU">#REF!</definedName>
    <definedName name="Hector">#REF!</definedName>
    <definedName name="Hipolito">#REF!</definedName>
    <definedName name="HOJA">#REF!</definedName>
    <definedName name="HTRAMO">#REF!</definedName>
    <definedName name="IA">#REF!</definedName>
    <definedName name="Impalafecha">#REF!</definedName>
    <definedName name="importe1">#REF!</definedName>
    <definedName name="importefin">#REF!</definedName>
    <definedName name="imss">#REF!</definedName>
    <definedName name="Incremento_de_desplazamiento">#REF!</definedName>
    <definedName name="infonavit">#REF!</definedName>
    <definedName name="Inicio_del_proyecto">#REF!</definedName>
    <definedName name="interés">#REF!</definedName>
    <definedName name="Irving">#REF!</definedName>
    <definedName name="ISLA3">#REF!</definedName>
    <definedName name="ISLAS">#REF!</definedName>
    <definedName name="ISLAS1">#REF!</definedName>
    <definedName name="ISLAS2">#REF!</definedName>
    <definedName name="isps">#REF!</definedName>
    <definedName name="Jacinto">#REF!</definedName>
    <definedName name="JuanCarlos">#REF!</definedName>
    <definedName name="L_">#REF!</definedName>
    <definedName name="Laureano">#REF!</definedName>
    <definedName name="LCOMER">#REF!</definedName>
    <definedName name="LCOMER1">#REF!</definedName>
    <definedName name="LCOMER2">#REF!</definedName>
    <definedName name="LCOMER3">#REF!</definedName>
    <definedName name="LISTAMAQ">#REF!</definedName>
    <definedName name="ListMatFecha">#REF!</definedName>
    <definedName name="ListMatObra">#REF!</definedName>
    <definedName name="ListMatUbicac">#REF!</definedName>
    <definedName name="LONGTOT">#REF!</definedName>
    <definedName name="M">#REF!</definedName>
    <definedName name="mailcontacto">#REF!</definedName>
    <definedName name="mailvendedor">#REF!</definedName>
    <definedName name="Marcador_de_hito">#REF!</definedName>
    <definedName name="marioflores">#REF!</definedName>
    <definedName name="MarioZ">#REF!</definedName>
    <definedName name="Melchor">#REF!</definedName>
    <definedName name="Mendoza">#REF!</definedName>
    <definedName name="Muñoz">#REF!</definedName>
    <definedName name="N">#REF!</definedName>
    <definedName name="NCONC">#REF!</definedName>
    <definedName name="Nieves">#REF!</definedName>
    <definedName name="nombrecliente">#REF!</definedName>
    <definedName name="nombredelaobra">#REF!</definedName>
    <definedName name="nombrevendedor">#REF!</definedName>
    <definedName name="NOV_DIC93">#REF!</definedName>
    <definedName name="Novelo">#REF!</definedName>
    <definedName name="NPVC">#REF!</definedName>
    <definedName name="numconvocatoria">#REF!</definedName>
    <definedName name="numerodeconcurso">#REF!</definedName>
    <definedName name="NUMEROEST">#REF!</definedName>
    <definedName name="OBRA">#REF!</definedName>
    <definedName name="OCT_TOT">#REF!</definedName>
    <definedName name="OE">#REF!</definedName>
    <definedName name="OKOK">#REF!</definedName>
    <definedName name="pago">#REF!</definedName>
    <definedName name="pagos">#REF!</definedName>
    <definedName name="período">#REF!</definedName>
    <definedName name="plazocalculado">#REF!</definedName>
    <definedName name="plazoreal">#REF!</definedName>
    <definedName name="POB">#REF!</definedName>
    <definedName name="porcentajeivapresupuesto">#REF!</definedName>
    <definedName name="pres2">#REF!</definedName>
    <definedName name="PRESUP">#REF!</definedName>
    <definedName name="primeramoneda">#REF!</definedName>
    <definedName name="PROFGGSDCUHSLUHC">#REF!</definedName>
    <definedName name="PUNTO_EQ" localSheetId="0">#REF!</definedName>
    <definedName name="PUNTO_EQ">#REF!</definedName>
    <definedName name="Q">#REF!</definedName>
    <definedName name="QINF">#REF!</definedName>
    <definedName name="QMAXEXT">#REF!</definedName>
    <definedName name="QMED">#REF!</definedName>
    <definedName name="QMIN">#REF!</definedName>
    <definedName name="QMINC">#REF!</definedName>
    <definedName name="QTOT">#REF!</definedName>
    <definedName name="QUNIT">#REF!</definedName>
    <definedName name="razonsocial">#REF!</definedName>
    <definedName name="RELACION">#REF!</definedName>
    <definedName name="relacion2">#REF!</definedName>
    <definedName name="relaciooooon">#REF!</definedName>
    <definedName name="remateprimeramoneda">#REF!</definedName>
    <definedName name="rematesegundamoneda">#REF!</definedName>
    <definedName name="renegonzalez">#REF!</definedName>
    <definedName name="responsable">#REF!</definedName>
    <definedName name="responsabledelaobra">#REF!</definedName>
    <definedName name="rfc">#REF!</definedName>
    <definedName name="Ricardo">#REF!</definedName>
    <definedName name="RigobertoCh">#REF!</definedName>
    <definedName name="rubenaguilar">#REF!</definedName>
    <definedName name="S">#REF!</definedName>
    <definedName name="Santiago">#REF!</definedName>
    <definedName name="Santos">#REF!</definedName>
    <definedName name="SantosChan">#REF!</definedName>
    <definedName name="segundamoneda">#REF!</definedName>
    <definedName name="Suarez">#REF!</definedName>
    <definedName name="TABLA">#REF!</definedName>
    <definedName name="telefono">#REF!</definedName>
    <definedName name="telefonocliente">#REF!</definedName>
    <definedName name="telefonocontacto">#REF!</definedName>
    <definedName name="telefonodelaobra">#REF!</definedName>
    <definedName name="telefonovendedor">#REF!</definedName>
    <definedName name="término">#REF!</definedName>
    <definedName name="tipodelicitacion">#REF!</definedName>
    <definedName name="TITULO">#REF!</definedName>
    <definedName name="totalpresupuestoprimeramoneda">#REF!</definedName>
    <definedName name="totalpresupuestosegundamoneda">#REF!</definedName>
    <definedName name="Uicab" localSheetId="0">#REF!</definedName>
    <definedName name="Uicab">#REF!</definedName>
    <definedName name="URB">#REF!</definedName>
    <definedName name="V">#REF!</definedName>
    <definedName name="Vicente">#REF!</definedName>
    <definedName name="Villanueva">#REF!</definedName>
    <definedName name="Volactual1">#REF!</definedName>
    <definedName name="WEE">#REF!</definedName>
    <definedName name="WilbertZ">#REF!</definedName>
    <definedName name="XX">#REF!</definedName>
    <definedName name="XXXXX">#REF!</definedName>
  </definedNames>
  <calcPr calcId="191029"/>
  <extLst>
    <ext uri="GoogleSheetsCustomDataVersion2">
      <go:sheetsCustomData xmlns:go="http://customooxmlschemas.google.com/" r:id="rId5" roundtripDataChecksum="RoXDB8PMTSkewuGu+SRpjNxo3ENZOr0ei897wuUKL4c="/>
    </ext>
  </extLst>
</workbook>
</file>

<file path=xl/calcChain.xml><?xml version="1.0" encoding="utf-8"?>
<calcChain xmlns="http://schemas.openxmlformats.org/spreadsheetml/2006/main">
  <c r="I167" i="1" l="1"/>
  <c r="J167" i="1" s="1"/>
  <c r="I166" i="1"/>
  <c r="J166" i="1"/>
  <c r="E267" i="1"/>
  <c r="E268" i="1"/>
  <c r="E266" i="1"/>
  <c r="E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I82" i="1"/>
  <c r="J82" i="1" s="1"/>
  <c r="J81" i="1"/>
  <c r="J80" i="1"/>
  <c r="J79" i="1"/>
  <c r="I79" i="1"/>
  <c r="J78" i="1"/>
  <c r="J77" i="1"/>
  <c r="J76" i="1"/>
  <c r="J75" i="1"/>
  <c r="J74" i="1"/>
  <c r="J71" i="1"/>
  <c r="J70" i="1"/>
  <c r="J66" i="1"/>
  <c r="J65" i="1"/>
  <c r="J64" i="1"/>
  <c r="J63" i="1"/>
  <c r="J62" i="1"/>
  <c r="J61" i="1"/>
  <c r="J59" i="1"/>
  <c r="J58" i="1"/>
  <c r="J57" i="1"/>
  <c r="J56" i="1"/>
  <c r="J55" i="1"/>
  <c r="J54" i="1"/>
  <c r="J53" i="1"/>
  <c r="J52" i="1"/>
  <c r="J51" i="1"/>
  <c r="J50" i="1"/>
  <c r="J49" i="1"/>
  <c r="J48" i="1"/>
  <c r="I47" i="1"/>
  <c r="J47" i="1" s="1"/>
  <c r="J46" i="1"/>
  <c r="J45" i="1"/>
  <c r="J44" i="1"/>
  <c r="J43" i="1"/>
  <c r="J42" i="1"/>
  <c r="J41" i="1"/>
  <c r="J40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E269" i="1" l="1"/>
</calcChain>
</file>

<file path=xl/sharedStrings.xml><?xml version="1.0" encoding="utf-8"?>
<sst xmlns="http://schemas.openxmlformats.org/spreadsheetml/2006/main" count="866" uniqueCount="23">
  <si>
    <t>PROYECTO</t>
  </si>
  <si>
    <t>RAZÓN SOCIAL</t>
  </si>
  <si>
    <t>ETAPA</t>
  </si>
  <si>
    <t>ESTATUS</t>
  </si>
  <si>
    <t>LOTE</t>
  </si>
  <si>
    <t>TABLAJE</t>
  </si>
  <si>
    <t>FOLIO ELECTRONICO</t>
  </si>
  <si>
    <t>M2</t>
  </si>
  <si>
    <t>$M2</t>
  </si>
  <si>
    <t>PRECIO DE VENTA</t>
  </si>
  <si>
    <t>Camelia</t>
  </si>
  <si>
    <t>Leanglass</t>
  </si>
  <si>
    <t>VENDIDO</t>
  </si>
  <si>
    <t>APARTADO</t>
  </si>
  <si>
    <t>DISPONIBLE</t>
  </si>
  <si>
    <t>TOTAL DE LOTES</t>
  </si>
  <si>
    <t>DISPONIBILIDAD POR ETAPA</t>
  </si>
  <si>
    <t>ETAPA 1</t>
  </si>
  <si>
    <t>ETAPA 2</t>
  </si>
  <si>
    <t>ETAPA 3</t>
  </si>
  <si>
    <t>NO ENTRA A INFONAVIT</t>
  </si>
  <si>
    <t>INFONAVIT DISPONIBLE</t>
  </si>
  <si>
    <t>INFONAVIT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</si>
</sst>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.00_-;\-&quot;$&quot;* #,##0.00_-;_-&quot;$&quot;* &quot;-&quot;??_-;_-@"/>
    <numFmt numFmtId="165" formatCode="#,##0.00\ &quot;m2&quot;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FFFFFF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3300"/>
        <bgColor rgb="FF003300"/>
      </patternFill>
    </fill>
    <fill>
      <patternFill patternType="solid">
        <fgColor rgb="FFF4B083"/>
        <bgColor rgb="FFF4B083"/>
      </patternFill>
    </fill>
    <fill>
      <patternFill patternType="solid">
        <fgColor rgb="FFFFD965"/>
        <bgColor rgb="FFFFD965"/>
      </patternFill>
    </fill>
    <fill>
      <patternFill patternType="solid">
        <fgColor rgb="FFA8D08D"/>
        <bgColor rgb="FFA8D08D"/>
      </patternFill>
    </fill>
    <fill>
      <patternFill patternType="solid">
        <fgColor rgb="FF548135"/>
        <bgColor rgb="FF548135"/>
      </patternFill>
    </fill>
    <fill>
      <patternFill patternType="solid">
        <fgColor theme="5" tint="0.39997558519241921"/>
        <bgColor rgb="FFFFD965"/>
      </patternFill>
    </fill>
    <fill>
      <patternFill patternType="solid">
        <fgColor theme="7" tint="0.39997558519241921"/>
        <bgColor rgb="FFA8D08D"/>
      </patternFill>
    </fill>
    <fill>
      <patternFill patternType="solid">
        <fgColor theme="5" tint="0.39997558519241921"/>
        <bgColor rgb="FFA8D08D"/>
      </patternFill>
    </fill>
    <fill>
      <patternFill patternType="solid">
        <fgColor theme="9" tint="0.39997558519241921"/>
        <bgColor rgb="FFFFD965"/>
      </patternFill>
    </fill>
    <fill>
      <patternFill patternType="solid">
        <fgColor theme="9" tint="0.39997558519241921"/>
        <bgColor rgb="FFF4B083"/>
      </patternFill>
    </fill>
    <fill>
      <patternFill patternType="solid">
        <fgColor theme="7" tint="0.39997558519241921"/>
        <bgColor rgb="FFF4B083"/>
      </patternFill>
    </fill>
    <fill>
      <patternFill patternType="solid">
        <fgColor theme="9" tint="0.39997558519241921"/>
        <bgColor rgb="FFA8D08D"/>
      </patternFill>
    </fill>
    <fill>
      <patternFill patternType="solid">
        <fgColor theme="5" tint="0.39997558519241921"/>
        <bgColor rgb="FFF4B083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/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1" fontId="1" fillId="4" borderId="2" xfId="0" applyNumberFormat="1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" fontId="1" fillId="5" borderId="2" xfId="0" applyNumberFormat="1" applyFont="1" applyFill="1" applyBorder="1" applyAlignment="1">
      <alignment horizontal="center"/>
    </xf>
    <xf numFmtId="165" fontId="1" fillId="5" borderId="2" xfId="0" applyNumberFormat="1" applyFont="1" applyFill="1" applyBorder="1" applyAlignment="1">
      <alignment horizontal="center"/>
    </xf>
    <xf numFmtId="164" fontId="1" fillId="5" borderId="2" xfId="0" applyNumberFormat="1" applyFont="1" applyFill="1" applyBorder="1" applyAlignment="1">
      <alignment horizontal="center"/>
    </xf>
    <xf numFmtId="164" fontId="1" fillId="2" borderId="1" xfId="0" applyNumberFormat="1" applyFont="1" applyFill="1" applyBorder="1"/>
    <xf numFmtId="0" fontId="1" fillId="6" borderId="2" xfId="0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/>
    </xf>
    <xf numFmtId="165" fontId="1" fillId="6" borderId="2" xfId="0" applyNumberFormat="1" applyFont="1" applyFill="1" applyBorder="1" applyAlignment="1">
      <alignment horizontal="center"/>
    </xf>
    <xf numFmtId="164" fontId="1" fillId="6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9" fontId="1" fillId="2" borderId="1" xfId="0" applyNumberFormat="1" applyFont="1" applyFill="1" applyBorder="1"/>
    <xf numFmtId="164" fontId="4" fillId="2" borderId="1" xfId="0" applyNumberFormat="1" applyFont="1" applyFill="1" applyBorder="1"/>
    <xf numFmtId="164" fontId="1" fillId="0" borderId="0" xfId="0" applyNumberFormat="1" applyFont="1"/>
    <xf numFmtId="0" fontId="1" fillId="8" borderId="2" xfId="0" applyFont="1" applyFill="1" applyBorder="1" applyAlignment="1">
      <alignment horizontal="center"/>
    </xf>
    <xf numFmtId="1" fontId="1" fillId="8" borderId="2" xfId="0" applyNumberFormat="1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164" fontId="1" fillId="8" borderId="2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164" fontId="1" fillId="9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164" fontId="1" fillId="10" borderId="2" xfId="0" applyNumberFormat="1" applyFont="1" applyFill="1" applyBorder="1" applyAlignment="1">
      <alignment horizontal="center"/>
    </xf>
    <xf numFmtId="1" fontId="1" fillId="10" borderId="2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4" fontId="1" fillId="2" borderId="1" xfId="0" applyNumberFormat="1" applyFont="1" applyFill="1" applyBorder="1"/>
    <xf numFmtId="1" fontId="1" fillId="9" borderId="2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164" fontId="1" fillId="11" borderId="2" xfId="0" applyNumberFormat="1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1" fontId="1" fillId="12" borderId="2" xfId="0" applyNumberFormat="1" applyFont="1" applyFill="1" applyBorder="1" applyAlignment="1">
      <alignment horizontal="center"/>
    </xf>
    <xf numFmtId="165" fontId="1" fillId="12" borderId="2" xfId="0" applyNumberFormat="1" applyFont="1" applyFill="1" applyBorder="1" applyAlignment="1">
      <alignment horizontal="center"/>
    </xf>
    <xf numFmtId="164" fontId="1" fillId="12" borderId="2" xfId="0" applyNumberFormat="1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1" fontId="1" fillId="13" borderId="2" xfId="0" applyNumberFormat="1" applyFont="1" applyFill="1" applyBorder="1" applyAlignment="1">
      <alignment horizontal="center"/>
    </xf>
    <xf numFmtId="165" fontId="1" fillId="13" borderId="2" xfId="0" applyNumberFormat="1" applyFont="1" applyFill="1" applyBorder="1" applyAlignment="1">
      <alignment horizontal="center"/>
    </xf>
    <xf numFmtId="164" fontId="1" fillId="13" borderId="2" xfId="0" applyNumberFormat="1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164" fontId="1" fillId="14" borderId="2" xfId="0" applyNumberFormat="1" applyFont="1" applyFill="1" applyBorder="1" applyAlignment="1">
      <alignment horizontal="center"/>
    </xf>
    <xf numFmtId="164" fontId="1" fillId="15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5" fillId="0" borderId="5" xfId="0" applyFont="1" applyBorder="1"/>
    <xf numFmtId="0" fontId="1" fillId="2" borderId="6" xfId="0" applyFont="1" applyFill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</cellXfs>
  <cellStyles count="1">
    <cellStyle name="Normal" xfId="0" builtinId="0"/>
  </cellStyles>
  <dxfs count="86"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D1000"/>
  <sheetViews>
    <sheetView tabSelected="1" topLeftCell="B1" workbookViewId="0">
      <selection activeCell="G184" sqref="G184"/>
    </sheetView>
  </sheetViews>
  <sheetFormatPr baseColWidth="10" defaultColWidth="14.42578125" defaultRowHeight="15" customHeight="1" x14ac:dyDescent="0.25"/>
  <cols>
    <col min="1" max="2" width="16" customWidth="1"/>
    <col min="3" max="4" width="15" customWidth="1"/>
    <col min="5" max="5" width="12.140625" customWidth="1"/>
    <col min="6" max="6" width="9.5703125" customWidth="1"/>
    <col min="7" max="7" width="15.7109375" customWidth="1"/>
    <col min="8" max="8" width="16" customWidth="1"/>
    <col min="9" max="9" width="13.42578125" customWidth="1"/>
    <col min="10" max="10" width="23.140625" customWidth="1"/>
    <col min="11" max="11" width="23.5703125" bestFit="1" customWidth="1"/>
  </cols>
  <sheetData>
    <row r="1" spans="1:30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27" customHeight="1" x14ac:dyDescent="0.25">
      <c r="A2" s="2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4" t="s">
        <v>8</v>
      </c>
      <c r="J2" s="4" t="s">
        <v>9</v>
      </c>
      <c r="K2" s="4" t="s">
        <v>22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25" hidden="1" customHeight="1" x14ac:dyDescent="0.25">
      <c r="A3" s="5" t="s">
        <v>10</v>
      </c>
      <c r="B3" s="5" t="s">
        <v>11</v>
      </c>
      <c r="C3" s="5">
        <v>1</v>
      </c>
      <c r="D3" s="5" t="s">
        <v>12</v>
      </c>
      <c r="E3" s="6">
        <v>1</v>
      </c>
      <c r="F3" s="5">
        <v>2631</v>
      </c>
      <c r="G3" s="5">
        <v>1456382</v>
      </c>
      <c r="H3" s="7">
        <v>368.58</v>
      </c>
      <c r="I3" s="8">
        <v>1209</v>
      </c>
      <c r="J3" s="8">
        <f t="shared" ref="J3:J17" si="0">+H3*I3</f>
        <v>445613.22</v>
      </c>
      <c r="K3" s="3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4.25" hidden="1" customHeight="1" x14ac:dyDescent="0.25">
      <c r="A4" s="5" t="s">
        <v>10</v>
      </c>
      <c r="B4" s="5" t="s">
        <v>11</v>
      </c>
      <c r="C4" s="5">
        <v>1</v>
      </c>
      <c r="D4" s="5" t="s">
        <v>12</v>
      </c>
      <c r="E4" s="6">
        <v>2</v>
      </c>
      <c r="F4" s="5">
        <v>2631</v>
      </c>
      <c r="G4" s="5">
        <v>1456416</v>
      </c>
      <c r="H4" s="7">
        <v>398.07</v>
      </c>
      <c r="I4" s="8">
        <v>1209</v>
      </c>
      <c r="J4" s="8">
        <f t="shared" si="0"/>
        <v>481266.63</v>
      </c>
      <c r="K4" s="3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4.25" hidden="1" customHeight="1" x14ac:dyDescent="0.25">
      <c r="A5" s="5" t="s">
        <v>10</v>
      </c>
      <c r="B5" s="5" t="s">
        <v>11</v>
      </c>
      <c r="C5" s="5">
        <v>1</v>
      </c>
      <c r="D5" s="5" t="s">
        <v>12</v>
      </c>
      <c r="E5" s="6">
        <v>3</v>
      </c>
      <c r="F5" s="5">
        <v>2631</v>
      </c>
      <c r="G5" s="5">
        <v>1456419</v>
      </c>
      <c r="H5" s="7">
        <v>339.4</v>
      </c>
      <c r="I5" s="8">
        <v>1209</v>
      </c>
      <c r="J5" s="8">
        <f t="shared" si="0"/>
        <v>410334.6</v>
      </c>
      <c r="K5" s="3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4.25" hidden="1" customHeight="1" x14ac:dyDescent="0.25">
      <c r="A6" s="5" t="s">
        <v>10</v>
      </c>
      <c r="B6" s="5" t="s">
        <v>11</v>
      </c>
      <c r="C6" s="5">
        <v>1</v>
      </c>
      <c r="D6" s="5" t="s">
        <v>12</v>
      </c>
      <c r="E6" s="6">
        <v>4</v>
      </c>
      <c r="F6" s="5">
        <v>2631</v>
      </c>
      <c r="G6" s="5">
        <v>1456421</v>
      </c>
      <c r="H6" s="7">
        <v>335.03</v>
      </c>
      <c r="I6" s="8">
        <v>1209</v>
      </c>
      <c r="J6" s="8">
        <f t="shared" si="0"/>
        <v>405051.26999999996</v>
      </c>
      <c r="K6" s="3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4.25" hidden="1" customHeight="1" x14ac:dyDescent="0.25">
      <c r="A7" s="5" t="s">
        <v>10</v>
      </c>
      <c r="B7" s="5" t="s">
        <v>11</v>
      </c>
      <c r="C7" s="5">
        <v>1</v>
      </c>
      <c r="D7" s="5" t="s">
        <v>12</v>
      </c>
      <c r="E7" s="6">
        <v>5</v>
      </c>
      <c r="F7" s="5">
        <v>2631</v>
      </c>
      <c r="G7" s="5">
        <v>1456434</v>
      </c>
      <c r="H7" s="7">
        <v>330.66</v>
      </c>
      <c r="I7" s="8">
        <v>1209</v>
      </c>
      <c r="J7" s="8">
        <f t="shared" si="0"/>
        <v>399767.94</v>
      </c>
      <c r="K7" s="3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4.25" hidden="1" customHeight="1" x14ac:dyDescent="0.25">
      <c r="A8" s="5" t="s">
        <v>10</v>
      </c>
      <c r="B8" s="5" t="s">
        <v>11</v>
      </c>
      <c r="C8" s="5">
        <v>1</v>
      </c>
      <c r="D8" s="5" t="s">
        <v>12</v>
      </c>
      <c r="E8" s="6">
        <v>6</v>
      </c>
      <c r="F8" s="5">
        <v>2631</v>
      </c>
      <c r="G8" s="5">
        <v>1456435</v>
      </c>
      <c r="H8" s="7">
        <v>326.3</v>
      </c>
      <c r="I8" s="8">
        <v>1209</v>
      </c>
      <c r="J8" s="8">
        <f t="shared" si="0"/>
        <v>394496.7</v>
      </c>
      <c r="K8" s="5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4.25" hidden="1" customHeight="1" x14ac:dyDescent="0.25">
      <c r="A9" s="5" t="s">
        <v>10</v>
      </c>
      <c r="B9" s="5" t="s">
        <v>11</v>
      </c>
      <c r="C9" s="5">
        <v>1</v>
      </c>
      <c r="D9" s="5" t="s">
        <v>12</v>
      </c>
      <c r="E9" s="6">
        <v>7</v>
      </c>
      <c r="F9" s="5">
        <v>2631</v>
      </c>
      <c r="G9" s="5">
        <v>1456436</v>
      </c>
      <c r="H9" s="7">
        <v>321.93</v>
      </c>
      <c r="I9" s="8">
        <v>1209</v>
      </c>
      <c r="J9" s="8">
        <f t="shared" si="0"/>
        <v>389213.37</v>
      </c>
      <c r="K9" s="5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4.25" hidden="1" customHeight="1" x14ac:dyDescent="0.25">
      <c r="A10" s="5" t="s">
        <v>10</v>
      </c>
      <c r="B10" s="5" t="s">
        <v>11</v>
      </c>
      <c r="C10" s="5">
        <v>1</v>
      </c>
      <c r="D10" s="5" t="s">
        <v>12</v>
      </c>
      <c r="E10" s="6">
        <v>8</v>
      </c>
      <c r="F10" s="5">
        <v>2631</v>
      </c>
      <c r="G10" s="5">
        <v>1456437</v>
      </c>
      <c r="H10" s="7">
        <v>323.19</v>
      </c>
      <c r="I10" s="8">
        <v>1209</v>
      </c>
      <c r="J10" s="8">
        <f t="shared" si="0"/>
        <v>390736.71</v>
      </c>
      <c r="K10" s="5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4.25" hidden="1" customHeight="1" x14ac:dyDescent="0.25">
      <c r="A11" s="5" t="s">
        <v>10</v>
      </c>
      <c r="B11" s="5" t="s">
        <v>11</v>
      </c>
      <c r="C11" s="5">
        <v>1</v>
      </c>
      <c r="D11" s="5" t="s">
        <v>12</v>
      </c>
      <c r="E11" s="6">
        <v>9</v>
      </c>
      <c r="F11" s="5">
        <v>2631</v>
      </c>
      <c r="G11" s="5">
        <v>1456438</v>
      </c>
      <c r="H11" s="7">
        <v>305.33</v>
      </c>
      <c r="I11" s="8">
        <v>1209</v>
      </c>
      <c r="J11" s="8">
        <f t="shared" si="0"/>
        <v>369143.97</v>
      </c>
      <c r="K11" s="5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4.25" hidden="1" customHeight="1" x14ac:dyDescent="0.25">
      <c r="A12" s="5" t="s">
        <v>10</v>
      </c>
      <c r="B12" s="5" t="s">
        <v>11</v>
      </c>
      <c r="C12" s="5">
        <v>1</v>
      </c>
      <c r="D12" s="5" t="s">
        <v>12</v>
      </c>
      <c r="E12" s="6">
        <v>10</v>
      </c>
      <c r="F12" s="5">
        <v>2631</v>
      </c>
      <c r="G12" s="5">
        <v>1456439</v>
      </c>
      <c r="H12" s="7">
        <v>295.57</v>
      </c>
      <c r="I12" s="8">
        <v>1209</v>
      </c>
      <c r="J12" s="8">
        <f t="shared" si="0"/>
        <v>357344.13</v>
      </c>
      <c r="K12" s="5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4.25" hidden="1" customHeight="1" x14ac:dyDescent="0.25">
      <c r="A13" s="5" t="s">
        <v>10</v>
      </c>
      <c r="B13" s="5" t="s">
        <v>11</v>
      </c>
      <c r="C13" s="5">
        <v>1</v>
      </c>
      <c r="D13" s="5" t="s">
        <v>12</v>
      </c>
      <c r="E13" s="6">
        <v>11</v>
      </c>
      <c r="F13" s="5">
        <v>2631</v>
      </c>
      <c r="G13" s="5">
        <v>1456440</v>
      </c>
      <c r="H13" s="7">
        <v>291.2</v>
      </c>
      <c r="I13" s="8">
        <v>1209</v>
      </c>
      <c r="J13" s="8">
        <f t="shared" si="0"/>
        <v>352060.8</v>
      </c>
      <c r="K13" s="5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4.25" hidden="1" customHeight="1" x14ac:dyDescent="0.25">
      <c r="A14" s="5" t="s">
        <v>10</v>
      </c>
      <c r="B14" s="5" t="s">
        <v>11</v>
      </c>
      <c r="C14" s="5">
        <v>1</v>
      </c>
      <c r="D14" s="5" t="s">
        <v>12</v>
      </c>
      <c r="E14" s="6">
        <v>12</v>
      </c>
      <c r="F14" s="5">
        <v>2631</v>
      </c>
      <c r="G14" s="5">
        <v>1456441</v>
      </c>
      <c r="H14" s="7">
        <v>286.83999999999997</v>
      </c>
      <c r="I14" s="8">
        <v>1209</v>
      </c>
      <c r="J14" s="8">
        <f t="shared" si="0"/>
        <v>346789.56</v>
      </c>
      <c r="K14" s="3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4.25" hidden="1" customHeight="1" x14ac:dyDescent="0.25">
      <c r="A15" s="5" t="s">
        <v>10</v>
      </c>
      <c r="B15" s="5" t="s">
        <v>11</v>
      </c>
      <c r="C15" s="5">
        <v>1</v>
      </c>
      <c r="D15" s="5" t="s">
        <v>12</v>
      </c>
      <c r="E15" s="6">
        <v>13</v>
      </c>
      <c r="F15" s="5">
        <v>2631</v>
      </c>
      <c r="G15" s="5">
        <v>1456442</v>
      </c>
      <c r="H15" s="7">
        <v>282.47000000000003</v>
      </c>
      <c r="I15" s="8">
        <v>1209</v>
      </c>
      <c r="J15" s="8">
        <f t="shared" si="0"/>
        <v>341506.23000000004</v>
      </c>
      <c r="K15" s="3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4.25" hidden="1" customHeight="1" x14ac:dyDescent="0.25">
      <c r="A16" s="5" t="s">
        <v>10</v>
      </c>
      <c r="B16" s="5" t="s">
        <v>11</v>
      </c>
      <c r="C16" s="5">
        <v>1</v>
      </c>
      <c r="D16" s="5" t="s">
        <v>12</v>
      </c>
      <c r="E16" s="6">
        <v>14</v>
      </c>
      <c r="F16" s="5">
        <v>2631</v>
      </c>
      <c r="G16" s="5">
        <v>1456443</v>
      </c>
      <c r="H16" s="7">
        <v>278.10000000000002</v>
      </c>
      <c r="I16" s="8">
        <v>1209</v>
      </c>
      <c r="J16" s="8">
        <f t="shared" si="0"/>
        <v>336222.9</v>
      </c>
      <c r="K16" s="3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4.25" hidden="1" customHeight="1" x14ac:dyDescent="0.25">
      <c r="A17" s="5" t="s">
        <v>10</v>
      </c>
      <c r="B17" s="5" t="s">
        <v>11</v>
      </c>
      <c r="C17" s="5">
        <v>1</v>
      </c>
      <c r="D17" s="5" t="s">
        <v>12</v>
      </c>
      <c r="E17" s="6">
        <v>15</v>
      </c>
      <c r="F17" s="5">
        <v>2631</v>
      </c>
      <c r="G17" s="5">
        <v>1456444</v>
      </c>
      <c r="H17" s="7">
        <v>319.57</v>
      </c>
      <c r="I17" s="8">
        <v>1209</v>
      </c>
      <c r="J17" s="8">
        <f t="shared" si="0"/>
        <v>386360.13</v>
      </c>
      <c r="K17" s="3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4.25" hidden="1" customHeight="1" x14ac:dyDescent="0.25">
      <c r="A18" s="5" t="s">
        <v>10</v>
      </c>
      <c r="B18" s="5" t="s">
        <v>11</v>
      </c>
      <c r="C18" s="5">
        <v>1</v>
      </c>
      <c r="D18" s="5" t="s">
        <v>12</v>
      </c>
      <c r="E18" s="6">
        <v>16</v>
      </c>
      <c r="F18" s="5">
        <v>2631</v>
      </c>
      <c r="G18" s="5">
        <v>1456449</v>
      </c>
      <c r="H18" s="7">
        <v>325.97000000000003</v>
      </c>
      <c r="I18" s="8">
        <v>1209</v>
      </c>
      <c r="J18" s="8">
        <v>394094.48</v>
      </c>
      <c r="K18" s="3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4.25" hidden="1" customHeight="1" x14ac:dyDescent="0.25">
      <c r="A19" s="5" t="s">
        <v>10</v>
      </c>
      <c r="B19" s="5" t="s">
        <v>11</v>
      </c>
      <c r="C19" s="5">
        <v>1</v>
      </c>
      <c r="D19" s="5" t="s">
        <v>12</v>
      </c>
      <c r="E19" s="6">
        <v>17</v>
      </c>
      <c r="F19" s="5">
        <v>2631</v>
      </c>
      <c r="G19" s="5">
        <v>1456450</v>
      </c>
      <c r="H19" s="7">
        <v>347.45</v>
      </c>
      <c r="I19" s="8">
        <v>1900</v>
      </c>
      <c r="J19" s="8">
        <f t="shared" ref="J19:J35" si="1">+H19*I19</f>
        <v>660155</v>
      </c>
      <c r="K19" s="3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4.25" hidden="1" customHeight="1" x14ac:dyDescent="0.25">
      <c r="A20" s="26" t="s">
        <v>10</v>
      </c>
      <c r="B20" s="26" t="s">
        <v>11</v>
      </c>
      <c r="C20" s="26">
        <v>1</v>
      </c>
      <c r="D20" s="26" t="s">
        <v>12</v>
      </c>
      <c r="E20" s="27">
        <v>18</v>
      </c>
      <c r="F20" s="26">
        <v>2631</v>
      </c>
      <c r="G20" s="26">
        <v>1456451</v>
      </c>
      <c r="H20" s="28">
        <v>321.61</v>
      </c>
      <c r="I20" s="29">
        <v>3100</v>
      </c>
      <c r="J20" s="29">
        <f t="shared" si="1"/>
        <v>996991</v>
      </c>
      <c r="K20" s="3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4.25" hidden="1" customHeight="1" x14ac:dyDescent="0.25">
      <c r="A21" s="5" t="s">
        <v>10</v>
      </c>
      <c r="B21" s="5" t="s">
        <v>11</v>
      </c>
      <c r="C21" s="5">
        <v>1</v>
      </c>
      <c r="D21" s="5" t="s">
        <v>12</v>
      </c>
      <c r="E21" s="6">
        <v>19</v>
      </c>
      <c r="F21" s="5">
        <v>2631</v>
      </c>
      <c r="G21" s="5">
        <v>1456452</v>
      </c>
      <c r="H21" s="7">
        <v>275</v>
      </c>
      <c r="I21" s="8">
        <v>1900</v>
      </c>
      <c r="J21" s="8">
        <f t="shared" si="1"/>
        <v>522500</v>
      </c>
      <c r="K21" s="3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4.25" hidden="1" customHeight="1" x14ac:dyDescent="0.25">
      <c r="A22" s="5" t="s">
        <v>10</v>
      </c>
      <c r="B22" s="5" t="s">
        <v>11</v>
      </c>
      <c r="C22" s="5">
        <v>1</v>
      </c>
      <c r="D22" s="5" t="s">
        <v>12</v>
      </c>
      <c r="E22" s="6">
        <v>20</v>
      </c>
      <c r="F22" s="5">
        <v>2631</v>
      </c>
      <c r="G22" s="5">
        <v>1456453</v>
      </c>
      <c r="H22" s="7">
        <v>275</v>
      </c>
      <c r="I22" s="8">
        <v>1900</v>
      </c>
      <c r="J22" s="8">
        <f t="shared" si="1"/>
        <v>522500</v>
      </c>
      <c r="K22" s="3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4.25" hidden="1" customHeight="1" x14ac:dyDescent="0.25">
      <c r="A23" s="5" t="s">
        <v>10</v>
      </c>
      <c r="B23" s="5" t="s">
        <v>11</v>
      </c>
      <c r="C23" s="5">
        <v>1</v>
      </c>
      <c r="D23" s="5" t="s">
        <v>12</v>
      </c>
      <c r="E23" s="6">
        <v>21</v>
      </c>
      <c r="F23" s="5">
        <v>2631</v>
      </c>
      <c r="G23" s="5">
        <v>1456454</v>
      </c>
      <c r="H23" s="7">
        <v>275</v>
      </c>
      <c r="I23" s="8">
        <v>1350</v>
      </c>
      <c r="J23" s="8">
        <f t="shared" si="1"/>
        <v>371250</v>
      </c>
      <c r="K23" s="3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4.25" hidden="1" customHeight="1" x14ac:dyDescent="0.25">
      <c r="A24" s="5" t="s">
        <v>10</v>
      </c>
      <c r="B24" s="5" t="s">
        <v>11</v>
      </c>
      <c r="C24" s="5">
        <v>1</v>
      </c>
      <c r="D24" s="5" t="s">
        <v>12</v>
      </c>
      <c r="E24" s="6">
        <v>22</v>
      </c>
      <c r="F24" s="5">
        <v>2631</v>
      </c>
      <c r="G24" s="5">
        <v>1456455</v>
      </c>
      <c r="H24" s="7">
        <v>275</v>
      </c>
      <c r="I24" s="8">
        <v>2900</v>
      </c>
      <c r="J24" s="8">
        <f t="shared" si="1"/>
        <v>797500</v>
      </c>
      <c r="K24" s="3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4.25" hidden="1" customHeight="1" x14ac:dyDescent="0.25">
      <c r="A25" s="9" t="s">
        <v>10</v>
      </c>
      <c r="B25" s="9" t="s">
        <v>11</v>
      </c>
      <c r="C25" s="9">
        <v>1</v>
      </c>
      <c r="D25" s="9" t="s">
        <v>13</v>
      </c>
      <c r="E25" s="10">
        <v>23</v>
      </c>
      <c r="F25" s="9">
        <v>2631</v>
      </c>
      <c r="G25" s="9">
        <v>1456456</v>
      </c>
      <c r="H25" s="11">
        <v>275</v>
      </c>
      <c r="I25" s="12">
        <v>3100</v>
      </c>
      <c r="J25" s="12">
        <f t="shared" si="1"/>
        <v>852500</v>
      </c>
      <c r="K25" s="3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4.25" hidden="1" customHeight="1" x14ac:dyDescent="0.25">
      <c r="A26" s="5" t="s">
        <v>10</v>
      </c>
      <c r="B26" s="5" t="s">
        <v>11</v>
      </c>
      <c r="C26" s="5">
        <v>1</v>
      </c>
      <c r="D26" s="5" t="s">
        <v>12</v>
      </c>
      <c r="E26" s="6">
        <v>24</v>
      </c>
      <c r="F26" s="5">
        <v>2631</v>
      </c>
      <c r="G26" s="5">
        <v>1456458</v>
      </c>
      <c r="H26" s="7">
        <v>293.39999999999998</v>
      </c>
      <c r="I26" s="8">
        <v>2300</v>
      </c>
      <c r="J26" s="8">
        <f t="shared" si="1"/>
        <v>674820</v>
      </c>
      <c r="K26" s="3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4.25" hidden="1" customHeight="1" x14ac:dyDescent="0.25">
      <c r="A27" s="5" t="s">
        <v>10</v>
      </c>
      <c r="B27" s="5" t="s">
        <v>11</v>
      </c>
      <c r="C27" s="5">
        <v>1</v>
      </c>
      <c r="D27" s="5" t="s">
        <v>12</v>
      </c>
      <c r="E27" s="6">
        <v>25</v>
      </c>
      <c r="F27" s="5">
        <v>2631</v>
      </c>
      <c r="G27" s="5">
        <v>1456462</v>
      </c>
      <c r="H27" s="7">
        <v>293.39999999999998</v>
      </c>
      <c r="I27" s="8">
        <v>1900</v>
      </c>
      <c r="J27" s="8">
        <f t="shared" si="1"/>
        <v>557460</v>
      </c>
      <c r="K27" s="3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4.25" hidden="1" customHeight="1" x14ac:dyDescent="0.25">
      <c r="A28" s="5" t="s">
        <v>10</v>
      </c>
      <c r="B28" s="5" t="s">
        <v>11</v>
      </c>
      <c r="C28" s="5">
        <v>1</v>
      </c>
      <c r="D28" s="5" t="s">
        <v>12</v>
      </c>
      <c r="E28" s="6">
        <v>26</v>
      </c>
      <c r="F28" s="5">
        <v>2631</v>
      </c>
      <c r="G28" s="5">
        <v>1456463</v>
      </c>
      <c r="H28" s="7">
        <v>275</v>
      </c>
      <c r="I28" s="8">
        <v>1900</v>
      </c>
      <c r="J28" s="8">
        <f t="shared" si="1"/>
        <v>522500</v>
      </c>
      <c r="K28" s="3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4.25" hidden="1" customHeight="1" x14ac:dyDescent="0.25">
      <c r="A29" s="5" t="s">
        <v>10</v>
      </c>
      <c r="B29" s="5" t="s">
        <v>11</v>
      </c>
      <c r="C29" s="5">
        <v>1</v>
      </c>
      <c r="D29" s="5" t="s">
        <v>12</v>
      </c>
      <c r="E29" s="6">
        <v>27</v>
      </c>
      <c r="F29" s="6">
        <v>2631</v>
      </c>
      <c r="G29" s="6">
        <v>1456465</v>
      </c>
      <c r="H29" s="7">
        <v>275</v>
      </c>
      <c r="I29" s="8">
        <v>1900</v>
      </c>
      <c r="J29" s="8">
        <f t="shared" si="1"/>
        <v>522500</v>
      </c>
      <c r="K29" s="3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4.25" hidden="1" customHeight="1" x14ac:dyDescent="0.25">
      <c r="A30" s="5" t="s">
        <v>10</v>
      </c>
      <c r="B30" s="5" t="s">
        <v>11</v>
      </c>
      <c r="C30" s="5">
        <v>1</v>
      </c>
      <c r="D30" s="5" t="s">
        <v>12</v>
      </c>
      <c r="E30" s="6">
        <v>28</v>
      </c>
      <c r="F30" s="5">
        <v>2631</v>
      </c>
      <c r="G30" s="5">
        <v>1456468</v>
      </c>
      <c r="H30" s="7">
        <v>275</v>
      </c>
      <c r="I30" s="8">
        <v>3100</v>
      </c>
      <c r="J30" s="8">
        <f t="shared" si="1"/>
        <v>852500</v>
      </c>
      <c r="K30" s="3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4.25" hidden="1" customHeight="1" x14ac:dyDescent="0.25">
      <c r="A31" s="26" t="s">
        <v>10</v>
      </c>
      <c r="B31" s="26" t="s">
        <v>11</v>
      </c>
      <c r="C31" s="26">
        <v>1</v>
      </c>
      <c r="D31" s="26" t="s">
        <v>12</v>
      </c>
      <c r="E31" s="27">
        <v>29</v>
      </c>
      <c r="F31" s="26">
        <v>2631</v>
      </c>
      <c r="G31" s="26">
        <v>1456470</v>
      </c>
      <c r="H31" s="28">
        <v>275</v>
      </c>
      <c r="I31" s="29">
        <v>3100</v>
      </c>
      <c r="J31" s="29">
        <f t="shared" si="1"/>
        <v>852500</v>
      </c>
      <c r="K31" s="3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4.25" hidden="1" customHeight="1" x14ac:dyDescent="0.25">
      <c r="A32" s="5" t="s">
        <v>10</v>
      </c>
      <c r="B32" s="5" t="s">
        <v>11</v>
      </c>
      <c r="C32" s="5">
        <v>1</v>
      </c>
      <c r="D32" s="5" t="s">
        <v>12</v>
      </c>
      <c r="E32" s="6">
        <v>30</v>
      </c>
      <c r="F32" s="5">
        <v>2631</v>
      </c>
      <c r="G32" s="5">
        <v>1456471</v>
      </c>
      <c r="H32" s="7">
        <v>275</v>
      </c>
      <c r="I32" s="8">
        <v>2900</v>
      </c>
      <c r="J32" s="8">
        <f t="shared" si="1"/>
        <v>797500</v>
      </c>
      <c r="K32" s="3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4.25" hidden="1" customHeight="1" x14ac:dyDescent="0.25">
      <c r="A33" s="5" t="s">
        <v>10</v>
      </c>
      <c r="B33" s="5" t="s">
        <v>11</v>
      </c>
      <c r="C33" s="5">
        <v>1</v>
      </c>
      <c r="D33" s="5" t="s">
        <v>12</v>
      </c>
      <c r="E33" s="6">
        <v>31</v>
      </c>
      <c r="F33" s="5">
        <v>2631</v>
      </c>
      <c r="G33" s="5">
        <v>1456478</v>
      </c>
      <c r="H33" s="7">
        <v>315.02</v>
      </c>
      <c r="I33" s="8">
        <v>3100</v>
      </c>
      <c r="J33" s="8">
        <f t="shared" si="1"/>
        <v>976562</v>
      </c>
      <c r="K33" s="3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4.25" hidden="1" customHeight="1" x14ac:dyDescent="0.25">
      <c r="A34" s="5" t="s">
        <v>10</v>
      </c>
      <c r="B34" s="5" t="s">
        <v>11</v>
      </c>
      <c r="C34" s="5">
        <v>1</v>
      </c>
      <c r="D34" s="5" t="s">
        <v>12</v>
      </c>
      <c r="E34" s="6">
        <v>32</v>
      </c>
      <c r="F34" s="5">
        <v>2631</v>
      </c>
      <c r="G34" s="5">
        <v>1456479</v>
      </c>
      <c r="H34" s="7">
        <v>295.26</v>
      </c>
      <c r="I34" s="8">
        <v>2900</v>
      </c>
      <c r="J34" s="8">
        <f t="shared" si="1"/>
        <v>856254</v>
      </c>
      <c r="K34" s="33"/>
      <c r="L34" s="1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4.25" hidden="1" customHeight="1" x14ac:dyDescent="0.25">
      <c r="A35" s="5" t="s">
        <v>10</v>
      </c>
      <c r="B35" s="5" t="s">
        <v>11</v>
      </c>
      <c r="C35" s="5">
        <v>1</v>
      </c>
      <c r="D35" s="5" t="s">
        <v>12</v>
      </c>
      <c r="E35" s="6">
        <v>33</v>
      </c>
      <c r="F35" s="5">
        <v>2631</v>
      </c>
      <c r="G35" s="5">
        <v>1456480</v>
      </c>
      <c r="H35" s="7">
        <v>299.62</v>
      </c>
      <c r="I35" s="8">
        <v>2900</v>
      </c>
      <c r="J35" s="8">
        <f t="shared" si="1"/>
        <v>868898</v>
      </c>
      <c r="K35" s="3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4.25" customHeight="1" x14ac:dyDescent="0.25">
      <c r="A36" s="14" t="s">
        <v>10</v>
      </c>
      <c r="B36" s="14" t="s">
        <v>11</v>
      </c>
      <c r="C36" s="14">
        <v>1</v>
      </c>
      <c r="D36" s="14" t="s">
        <v>14</v>
      </c>
      <c r="E36" s="15">
        <v>34</v>
      </c>
      <c r="F36" s="14">
        <v>2631</v>
      </c>
      <c r="G36" s="14">
        <v>1456481</v>
      </c>
      <c r="H36" s="16">
        <v>316.74</v>
      </c>
      <c r="I36" s="17">
        <v>3100</v>
      </c>
      <c r="J36" s="17">
        <f>+H36*I36</f>
        <v>981894</v>
      </c>
      <c r="K36" s="17" t="s">
        <v>21</v>
      </c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4.25" hidden="1" customHeight="1" x14ac:dyDescent="0.25">
      <c r="A37" s="5" t="s">
        <v>10</v>
      </c>
      <c r="B37" s="5" t="s">
        <v>11</v>
      </c>
      <c r="C37" s="5">
        <v>1</v>
      </c>
      <c r="D37" s="5" t="s">
        <v>12</v>
      </c>
      <c r="E37" s="6">
        <v>35</v>
      </c>
      <c r="F37" s="5">
        <v>2631</v>
      </c>
      <c r="G37" s="5">
        <v>1456482</v>
      </c>
      <c r="H37" s="7">
        <v>275</v>
      </c>
      <c r="I37" s="8">
        <v>2100</v>
      </c>
      <c r="J37" s="8">
        <f>+H37*I37</f>
        <v>577500</v>
      </c>
      <c r="K37" s="3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4.25" hidden="1" customHeight="1" x14ac:dyDescent="0.25">
      <c r="A38" s="5" t="s">
        <v>10</v>
      </c>
      <c r="B38" s="5" t="s">
        <v>11</v>
      </c>
      <c r="C38" s="5">
        <v>1</v>
      </c>
      <c r="D38" s="5" t="s">
        <v>12</v>
      </c>
      <c r="E38" s="6">
        <v>36</v>
      </c>
      <c r="F38" s="5">
        <v>2631</v>
      </c>
      <c r="G38" s="5">
        <v>1456483</v>
      </c>
      <c r="H38" s="7">
        <v>275</v>
      </c>
      <c r="I38" s="8">
        <v>2100</v>
      </c>
      <c r="J38" s="8">
        <f>+H38*I38</f>
        <v>577500</v>
      </c>
      <c r="K38" s="3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4.25" hidden="1" customHeight="1" x14ac:dyDescent="0.25">
      <c r="A39" s="5" t="s">
        <v>10</v>
      </c>
      <c r="B39" s="5" t="s">
        <v>11</v>
      </c>
      <c r="C39" s="5">
        <v>1</v>
      </c>
      <c r="D39" s="5" t="s">
        <v>12</v>
      </c>
      <c r="E39" s="6">
        <v>37</v>
      </c>
      <c r="F39" s="5">
        <v>2631</v>
      </c>
      <c r="G39" s="5">
        <v>1456741</v>
      </c>
      <c r="H39" s="7">
        <v>275</v>
      </c>
      <c r="I39" s="8">
        <v>2100</v>
      </c>
      <c r="J39" s="8">
        <v>577500</v>
      </c>
      <c r="K39" s="3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4.25" hidden="1" customHeight="1" x14ac:dyDescent="0.25">
      <c r="A40" s="5" t="s">
        <v>10</v>
      </c>
      <c r="B40" s="5" t="s">
        <v>11</v>
      </c>
      <c r="C40" s="5">
        <v>1</v>
      </c>
      <c r="D40" s="5" t="s">
        <v>12</v>
      </c>
      <c r="E40" s="6">
        <v>38</v>
      </c>
      <c r="F40" s="5">
        <v>2631</v>
      </c>
      <c r="G40" s="5">
        <v>1456744</v>
      </c>
      <c r="H40" s="7">
        <v>275</v>
      </c>
      <c r="I40" s="8">
        <v>1900</v>
      </c>
      <c r="J40" s="8">
        <f t="shared" ref="J40:J59" si="2">+H40*I40</f>
        <v>522500</v>
      </c>
      <c r="K40" s="33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4.25" hidden="1" customHeight="1" x14ac:dyDescent="0.25">
      <c r="A41" s="5" t="s">
        <v>10</v>
      </c>
      <c r="B41" s="5" t="s">
        <v>11</v>
      </c>
      <c r="C41" s="5">
        <v>1</v>
      </c>
      <c r="D41" s="5" t="s">
        <v>12</v>
      </c>
      <c r="E41" s="6">
        <v>39</v>
      </c>
      <c r="F41" s="5">
        <v>2631</v>
      </c>
      <c r="G41" s="5">
        <v>1456745</v>
      </c>
      <c r="H41" s="7">
        <v>275</v>
      </c>
      <c r="I41" s="8">
        <v>1900</v>
      </c>
      <c r="J41" s="8">
        <f t="shared" si="2"/>
        <v>522500</v>
      </c>
      <c r="K41" s="3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4.25" hidden="1" customHeight="1" x14ac:dyDescent="0.25">
      <c r="A42" s="5" t="s">
        <v>10</v>
      </c>
      <c r="B42" s="5" t="s">
        <v>11</v>
      </c>
      <c r="C42" s="5">
        <v>1</v>
      </c>
      <c r="D42" s="5" t="s">
        <v>12</v>
      </c>
      <c r="E42" s="6">
        <v>40</v>
      </c>
      <c r="F42" s="5">
        <v>2631</v>
      </c>
      <c r="G42" s="5">
        <v>1456747</v>
      </c>
      <c r="H42" s="7">
        <v>293.39999999999998</v>
      </c>
      <c r="I42" s="8">
        <v>2200</v>
      </c>
      <c r="J42" s="8">
        <f t="shared" si="2"/>
        <v>645480</v>
      </c>
      <c r="K42" s="3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4.25" hidden="1" customHeight="1" x14ac:dyDescent="0.25">
      <c r="A43" s="5" t="s">
        <v>10</v>
      </c>
      <c r="B43" s="5" t="s">
        <v>11</v>
      </c>
      <c r="C43" s="5">
        <v>1</v>
      </c>
      <c r="D43" s="5" t="s">
        <v>12</v>
      </c>
      <c r="E43" s="6">
        <v>41</v>
      </c>
      <c r="F43" s="5">
        <v>2631</v>
      </c>
      <c r="G43" s="5">
        <v>1456748</v>
      </c>
      <c r="H43" s="7">
        <v>293.39999999999998</v>
      </c>
      <c r="I43" s="8">
        <v>1900</v>
      </c>
      <c r="J43" s="8">
        <f t="shared" si="2"/>
        <v>557460</v>
      </c>
      <c r="K43" s="3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4.25" hidden="1" customHeight="1" x14ac:dyDescent="0.25">
      <c r="A44" s="5" t="s">
        <v>10</v>
      </c>
      <c r="B44" s="5" t="s">
        <v>11</v>
      </c>
      <c r="C44" s="5">
        <v>1</v>
      </c>
      <c r="D44" s="5" t="s">
        <v>12</v>
      </c>
      <c r="E44" s="6">
        <v>42</v>
      </c>
      <c r="F44" s="5">
        <v>2631</v>
      </c>
      <c r="G44" s="5">
        <v>1456750</v>
      </c>
      <c r="H44" s="7">
        <v>275</v>
      </c>
      <c r="I44" s="8">
        <v>2800</v>
      </c>
      <c r="J44" s="8">
        <f t="shared" si="2"/>
        <v>770000</v>
      </c>
      <c r="K44" s="33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4.25" hidden="1" customHeight="1" x14ac:dyDescent="0.25">
      <c r="A45" s="5" t="s">
        <v>10</v>
      </c>
      <c r="B45" s="5" t="s">
        <v>11</v>
      </c>
      <c r="C45" s="5">
        <v>1</v>
      </c>
      <c r="D45" s="5" t="s">
        <v>12</v>
      </c>
      <c r="E45" s="6">
        <v>43</v>
      </c>
      <c r="F45" s="5">
        <v>2631</v>
      </c>
      <c r="G45" s="5">
        <v>1456760</v>
      </c>
      <c r="H45" s="7">
        <v>275</v>
      </c>
      <c r="I45" s="8">
        <v>2900</v>
      </c>
      <c r="J45" s="8">
        <f t="shared" si="2"/>
        <v>797500</v>
      </c>
      <c r="K45" s="3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4.25" hidden="1" customHeight="1" x14ac:dyDescent="0.25">
      <c r="A46" s="5" t="s">
        <v>10</v>
      </c>
      <c r="B46" s="5" t="s">
        <v>11</v>
      </c>
      <c r="C46" s="5">
        <v>1</v>
      </c>
      <c r="D46" s="5" t="s">
        <v>12</v>
      </c>
      <c r="E46" s="6">
        <v>44</v>
      </c>
      <c r="F46" s="5">
        <v>2631</v>
      </c>
      <c r="G46" s="5">
        <v>1456761</v>
      </c>
      <c r="H46" s="7">
        <v>275</v>
      </c>
      <c r="I46" s="8">
        <v>2250</v>
      </c>
      <c r="J46" s="8">
        <f t="shared" si="2"/>
        <v>618750</v>
      </c>
      <c r="K46" s="3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4.25" hidden="1" customHeight="1" x14ac:dyDescent="0.25">
      <c r="A47" s="5" t="s">
        <v>10</v>
      </c>
      <c r="B47" s="5" t="s">
        <v>11</v>
      </c>
      <c r="C47" s="5">
        <v>1</v>
      </c>
      <c r="D47" s="5" t="s">
        <v>12</v>
      </c>
      <c r="E47" s="6">
        <v>45</v>
      </c>
      <c r="F47" s="5">
        <v>2631</v>
      </c>
      <c r="G47" s="5">
        <v>1456763</v>
      </c>
      <c r="H47" s="7">
        <v>275</v>
      </c>
      <c r="I47" s="8">
        <f>2900-(2900*5%)</f>
        <v>2755</v>
      </c>
      <c r="J47" s="8">
        <f t="shared" si="2"/>
        <v>757625</v>
      </c>
      <c r="K47" s="3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4.25" hidden="1" customHeight="1" x14ac:dyDescent="0.25">
      <c r="A48" s="5" t="s">
        <v>10</v>
      </c>
      <c r="B48" s="5" t="s">
        <v>11</v>
      </c>
      <c r="C48" s="5">
        <v>1</v>
      </c>
      <c r="D48" s="5" t="s">
        <v>12</v>
      </c>
      <c r="E48" s="6">
        <v>46</v>
      </c>
      <c r="F48" s="5">
        <v>2631</v>
      </c>
      <c r="G48" s="5">
        <v>1456767</v>
      </c>
      <c r="H48" s="7">
        <v>275</v>
      </c>
      <c r="I48" s="8">
        <v>2200</v>
      </c>
      <c r="J48" s="8">
        <f t="shared" si="2"/>
        <v>605000</v>
      </c>
      <c r="K48" s="3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4.25" hidden="1" customHeight="1" x14ac:dyDescent="0.25">
      <c r="A49" s="5" t="s">
        <v>10</v>
      </c>
      <c r="B49" s="5" t="s">
        <v>11</v>
      </c>
      <c r="C49" s="5">
        <v>1</v>
      </c>
      <c r="D49" s="5" t="s">
        <v>12</v>
      </c>
      <c r="E49" s="6">
        <v>47</v>
      </c>
      <c r="F49" s="5">
        <v>2631</v>
      </c>
      <c r="G49" s="5">
        <v>1456768</v>
      </c>
      <c r="H49" s="7">
        <v>323.79000000000002</v>
      </c>
      <c r="I49" s="8">
        <v>1900</v>
      </c>
      <c r="J49" s="8">
        <f t="shared" si="2"/>
        <v>615201</v>
      </c>
      <c r="K49" s="3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4.25" hidden="1" customHeight="1" x14ac:dyDescent="0.25">
      <c r="A50" s="5" t="s">
        <v>10</v>
      </c>
      <c r="B50" s="5" t="s">
        <v>11</v>
      </c>
      <c r="C50" s="5">
        <v>1</v>
      </c>
      <c r="D50" s="5" t="s">
        <v>12</v>
      </c>
      <c r="E50" s="6">
        <v>48</v>
      </c>
      <c r="F50" s="5">
        <v>2631</v>
      </c>
      <c r="G50" s="5">
        <v>1456770</v>
      </c>
      <c r="H50" s="7">
        <v>352.79</v>
      </c>
      <c r="I50" s="8">
        <v>1900</v>
      </c>
      <c r="J50" s="8">
        <f t="shared" si="2"/>
        <v>670301</v>
      </c>
      <c r="K50" s="29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4.25" hidden="1" customHeight="1" x14ac:dyDescent="0.25">
      <c r="A51" s="5" t="s">
        <v>10</v>
      </c>
      <c r="B51" s="5" t="s">
        <v>11</v>
      </c>
      <c r="C51" s="5">
        <v>1</v>
      </c>
      <c r="D51" s="5" t="s">
        <v>12</v>
      </c>
      <c r="E51" s="6">
        <v>49</v>
      </c>
      <c r="F51" s="5">
        <v>2631</v>
      </c>
      <c r="G51" s="5">
        <v>1456771</v>
      </c>
      <c r="H51" s="7">
        <v>357.07</v>
      </c>
      <c r="I51" s="8">
        <v>1900</v>
      </c>
      <c r="J51" s="8">
        <f t="shared" si="2"/>
        <v>678433</v>
      </c>
      <c r="K51" s="3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4.25" hidden="1" customHeight="1" x14ac:dyDescent="0.25">
      <c r="A52" s="5" t="s">
        <v>10</v>
      </c>
      <c r="B52" s="5" t="s">
        <v>11</v>
      </c>
      <c r="C52" s="5">
        <v>1</v>
      </c>
      <c r="D52" s="5" t="s">
        <v>12</v>
      </c>
      <c r="E52" s="6">
        <v>50</v>
      </c>
      <c r="F52" s="5">
        <v>2631</v>
      </c>
      <c r="G52" s="5">
        <v>1456782</v>
      </c>
      <c r="H52" s="7">
        <v>323.08999999999997</v>
      </c>
      <c r="I52" s="8">
        <v>1900</v>
      </c>
      <c r="J52" s="8">
        <f t="shared" si="2"/>
        <v>613871</v>
      </c>
      <c r="K52" s="3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4.25" hidden="1" customHeight="1" x14ac:dyDescent="0.25">
      <c r="A53" s="5" t="s">
        <v>10</v>
      </c>
      <c r="B53" s="5" t="s">
        <v>11</v>
      </c>
      <c r="C53" s="5">
        <v>1</v>
      </c>
      <c r="D53" s="5" t="s">
        <v>12</v>
      </c>
      <c r="E53" s="6">
        <v>51</v>
      </c>
      <c r="F53" s="5">
        <v>2631</v>
      </c>
      <c r="G53" s="5">
        <v>1456786</v>
      </c>
      <c r="H53" s="7">
        <v>275</v>
      </c>
      <c r="I53" s="8">
        <v>1900</v>
      </c>
      <c r="J53" s="8">
        <f t="shared" si="2"/>
        <v>522500</v>
      </c>
      <c r="K53" s="33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4.25" hidden="1" customHeight="1" x14ac:dyDescent="0.25">
      <c r="A54" s="5" t="s">
        <v>10</v>
      </c>
      <c r="B54" s="5" t="s">
        <v>11</v>
      </c>
      <c r="C54" s="5">
        <v>1</v>
      </c>
      <c r="D54" s="5" t="s">
        <v>12</v>
      </c>
      <c r="E54" s="6">
        <v>52</v>
      </c>
      <c r="F54" s="5">
        <v>2631</v>
      </c>
      <c r="G54" s="5">
        <v>1456790</v>
      </c>
      <c r="H54" s="7">
        <v>275</v>
      </c>
      <c r="I54" s="8">
        <v>1900</v>
      </c>
      <c r="J54" s="8">
        <f t="shared" si="2"/>
        <v>522500</v>
      </c>
      <c r="K54" s="3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4.25" hidden="1" customHeight="1" x14ac:dyDescent="0.25">
      <c r="A55" s="5" t="s">
        <v>10</v>
      </c>
      <c r="B55" s="5" t="s">
        <v>11</v>
      </c>
      <c r="C55" s="5">
        <v>1</v>
      </c>
      <c r="D55" s="5" t="s">
        <v>12</v>
      </c>
      <c r="E55" s="6">
        <v>53</v>
      </c>
      <c r="F55" s="5">
        <v>2631</v>
      </c>
      <c r="G55" s="5">
        <v>1456793</v>
      </c>
      <c r="H55" s="7">
        <v>275</v>
      </c>
      <c r="I55" s="8">
        <v>1710</v>
      </c>
      <c r="J55" s="8">
        <f t="shared" si="2"/>
        <v>470250</v>
      </c>
      <c r="K55" s="3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4.25" hidden="1" customHeight="1" x14ac:dyDescent="0.25">
      <c r="A56" s="5" t="s">
        <v>10</v>
      </c>
      <c r="B56" s="5" t="s">
        <v>11</v>
      </c>
      <c r="C56" s="5">
        <v>1</v>
      </c>
      <c r="D56" s="5" t="s">
        <v>12</v>
      </c>
      <c r="E56" s="6">
        <v>54</v>
      </c>
      <c r="F56" s="5">
        <v>2631</v>
      </c>
      <c r="G56" s="5">
        <v>1456802</v>
      </c>
      <c r="H56" s="7">
        <v>275</v>
      </c>
      <c r="I56" s="8">
        <v>1710</v>
      </c>
      <c r="J56" s="8">
        <f t="shared" si="2"/>
        <v>470250</v>
      </c>
      <c r="K56" s="3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4.25" hidden="1" customHeight="1" x14ac:dyDescent="0.25">
      <c r="A57" s="5" t="s">
        <v>10</v>
      </c>
      <c r="B57" s="5" t="s">
        <v>11</v>
      </c>
      <c r="C57" s="5">
        <v>1</v>
      </c>
      <c r="D57" s="5" t="s">
        <v>12</v>
      </c>
      <c r="E57" s="6">
        <v>55</v>
      </c>
      <c r="F57" s="5">
        <v>2631</v>
      </c>
      <c r="G57" s="5">
        <v>1456806</v>
      </c>
      <c r="H57" s="7">
        <v>379.34</v>
      </c>
      <c r="I57" s="8">
        <v>1900</v>
      </c>
      <c r="J57" s="8">
        <f t="shared" si="2"/>
        <v>720746</v>
      </c>
      <c r="K57" s="3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4.25" hidden="1" customHeight="1" x14ac:dyDescent="0.25">
      <c r="A58" s="5" t="s">
        <v>10</v>
      </c>
      <c r="B58" s="5" t="s">
        <v>11</v>
      </c>
      <c r="C58" s="5">
        <v>1</v>
      </c>
      <c r="D58" s="5" t="s">
        <v>12</v>
      </c>
      <c r="E58" s="6">
        <v>56</v>
      </c>
      <c r="F58" s="5">
        <v>2631</v>
      </c>
      <c r="G58" s="5">
        <v>1456811</v>
      </c>
      <c r="H58" s="7">
        <v>379.34</v>
      </c>
      <c r="I58" s="8">
        <v>1900</v>
      </c>
      <c r="J58" s="8">
        <f t="shared" si="2"/>
        <v>720746</v>
      </c>
      <c r="K58" s="33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4.25" hidden="1" customHeight="1" x14ac:dyDescent="0.25">
      <c r="A59" s="5" t="s">
        <v>10</v>
      </c>
      <c r="B59" s="5" t="s">
        <v>11</v>
      </c>
      <c r="C59" s="5">
        <v>1</v>
      </c>
      <c r="D59" s="5" t="s">
        <v>12</v>
      </c>
      <c r="E59" s="6">
        <v>57</v>
      </c>
      <c r="F59" s="5">
        <v>2631</v>
      </c>
      <c r="G59" s="5">
        <v>1456813</v>
      </c>
      <c r="H59" s="7">
        <v>275</v>
      </c>
      <c r="I59" s="8">
        <v>1900</v>
      </c>
      <c r="J59" s="8">
        <f t="shared" si="2"/>
        <v>522500</v>
      </c>
      <c r="K59" s="3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4.25" hidden="1" customHeight="1" x14ac:dyDescent="0.25">
      <c r="A60" s="5" t="s">
        <v>10</v>
      </c>
      <c r="B60" s="5" t="s">
        <v>11</v>
      </c>
      <c r="C60" s="5">
        <v>1</v>
      </c>
      <c r="D60" s="5" t="s">
        <v>12</v>
      </c>
      <c r="E60" s="6">
        <v>58</v>
      </c>
      <c r="F60" s="5">
        <v>2631</v>
      </c>
      <c r="G60" s="5">
        <v>1456816</v>
      </c>
      <c r="H60" s="7">
        <v>275</v>
      </c>
      <c r="I60" s="8">
        <v>2200</v>
      </c>
      <c r="J60" s="8">
        <v>522500</v>
      </c>
      <c r="K60" s="33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4.25" hidden="1" customHeight="1" x14ac:dyDescent="0.25">
      <c r="A61" s="5" t="s">
        <v>10</v>
      </c>
      <c r="B61" s="5" t="s">
        <v>11</v>
      </c>
      <c r="C61" s="5">
        <v>1</v>
      </c>
      <c r="D61" s="5" t="s">
        <v>12</v>
      </c>
      <c r="E61" s="6">
        <v>59</v>
      </c>
      <c r="F61" s="5">
        <v>2631</v>
      </c>
      <c r="G61" s="5">
        <v>1456817</v>
      </c>
      <c r="H61" s="7">
        <v>275</v>
      </c>
      <c r="I61" s="8">
        <v>2100</v>
      </c>
      <c r="J61" s="8">
        <f t="shared" ref="J61:J66" si="3">+H61*I61</f>
        <v>577500</v>
      </c>
      <c r="K61" s="33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4.25" hidden="1" customHeight="1" x14ac:dyDescent="0.25">
      <c r="A62" s="5" t="s">
        <v>10</v>
      </c>
      <c r="B62" s="5" t="s">
        <v>11</v>
      </c>
      <c r="C62" s="5">
        <v>1</v>
      </c>
      <c r="D62" s="5" t="s">
        <v>12</v>
      </c>
      <c r="E62" s="6">
        <v>60</v>
      </c>
      <c r="F62" s="5">
        <v>2631</v>
      </c>
      <c r="G62" s="5">
        <v>1456818</v>
      </c>
      <c r="H62" s="7">
        <v>275</v>
      </c>
      <c r="I62" s="8">
        <v>2100</v>
      </c>
      <c r="J62" s="8">
        <f t="shared" si="3"/>
        <v>577500</v>
      </c>
      <c r="K62" s="33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4.25" hidden="1" customHeight="1" x14ac:dyDescent="0.25">
      <c r="A63" s="32" t="s">
        <v>10</v>
      </c>
      <c r="B63" s="32" t="s">
        <v>11</v>
      </c>
      <c r="C63" s="32">
        <v>1</v>
      </c>
      <c r="D63" s="32" t="s">
        <v>12</v>
      </c>
      <c r="E63" s="34">
        <v>61</v>
      </c>
      <c r="F63" s="32">
        <v>2631</v>
      </c>
      <c r="G63" s="32">
        <v>1456821</v>
      </c>
      <c r="H63" s="35">
        <v>316.74</v>
      </c>
      <c r="I63" s="33">
        <v>3100</v>
      </c>
      <c r="J63" s="33">
        <f t="shared" si="3"/>
        <v>981894</v>
      </c>
      <c r="K63" s="33"/>
      <c r="L63" s="36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4.25" hidden="1" customHeight="1" x14ac:dyDescent="0.25">
      <c r="A64" s="5" t="s">
        <v>10</v>
      </c>
      <c r="B64" s="5" t="s">
        <v>11</v>
      </c>
      <c r="C64" s="5">
        <v>1</v>
      </c>
      <c r="D64" s="5" t="s">
        <v>12</v>
      </c>
      <c r="E64" s="6">
        <v>62</v>
      </c>
      <c r="F64" s="5">
        <v>2631</v>
      </c>
      <c r="G64" s="5">
        <v>1456825</v>
      </c>
      <c r="H64" s="7">
        <v>308.13</v>
      </c>
      <c r="I64" s="8">
        <v>1900</v>
      </c>
      <c r="J64" s="8">
        <f t="shared" si="3"/>
        <v>585447</v>
      </c>
      <c r="K64" s="3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4.25" hidden="1" customHeight="1" x14ac:dyDescent="0.25">
      <c r="A65" s="5" t="s">
        <v>10</v>
      </c>
      <c r="B65" s="5" t="s">
        <v>11</v>
      </c>
      <c r="C65" s="5">
        <v>1</v>
      </c>
      <c r="D65" s="5" t="s">
        <v>12</v>
      </c>
      <c r="E65" s="6">
        <v>63</v>
      </c>
      <c r="F65" s="5">
        <v>2631</v>
      </c>
      <c r="G65" s="5">
        <v>1456828</v>
      </c>
      <c r="H65" s="7">
        <v>312.39999999999998</v>
      </c>
      <c r="I65" s="8">
        <v>1900</v>
      </c>
      <c r="J65" s="8">
        <f t="shared" si="3"/>
        <v>593560</v>
      </c>
      <c r="K65" s="33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4.25" hidden="1" customHeight="1" x14ac:dyDescent="0.25">
      <c r="A66" s="32" t="s">
        <v>10</v>
      </c>
      <c r="B66" s="32" t="s">
        <v>11</v>
      </c>
      <c r="C66" s="32">
        <v>1</v>
      </c>
      <c r="D66" s="32" t="s">
        <v>12</v>
      </c>
      <c r="E66" s="34">
        <v>64</v>
      </c>
      <c r="F66" s="32">
        <v>2631</v>
      </c>
      <c r="G66" s="32">
        <v>1456831</v>
      </c>
      <c r="H66" s="35">
        <v>318.58</v>
      </c>
      <c r="I66" s="33">
        <v>3100</v>
      </c>
      <c r="J66" s="33">
        <f t="shared" si="3"/>
        <v>987598</v>
      </c>
      <c r="K66" s="33"/>
      <c r="L66" s="36"/>
      <c r="M66" s="36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4.25" hidden="1" customHeight="1" x14ac:dyDescent="0.25">
      <c r="A67" s="5" t="s">
        <v>10</v>
      </c>
      <c r="B67" s="5" t="s">
        <v>11</v>
      </c>
      <c r="C67" s="5">
        <v>1</v>
      </c>
      <c r="D67" s="5" t="s">
        <v>12</v>
      </c>
      <c r="E67" s="6">
        <v>65</v>
      </c>
      <c r="F67" s="5">
        <v>2631</v>
      </c>
      <c r="G67" s="5">
        <v>1456835</v>
      </c>
      <c r="H67" s="7">
        <v>275</v>
      </c>
      <c r="I67" s="8">
        <v>2200</v>
      </c>
      <c r="J67" s="8">
        <v>577500</v>
      </c>
      <c r="K67" s="3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4.25" hidden="1" customHeight="1" x14ac:dyDescent="0.25">
      <c r="A68" s="5" t="s">
        <v>10</v>
      </c>
      <c r="B68" s="5" t="s">
        <v>11</v>
      </c>
      <c r="C68" s="5">
        <v>1</v>
      </c>
      <c r="D68" s="5" t="s">
        <v>12</v>
      </c>
      <c r="E68" s="6">
        <v>66</v>
      </c>
      <c r="F68" s="5">
        <v>2631</v>
      </c>
      <c r="G68" s="5">
        <v>1456840</v>
      </c>
      <c r="H68" s="7">
        <v>275</v>
      </c>
      <c r="I68" s="8">
        <v>2200</v>
      </c>
      <c r="J68" s="8">
        <v>577500</v>
      </c>
      <c r="K68" s="3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4.25" hidden="1" customHeight="1" x14ac:dyDescent="0.25">
      <c r="A69" s="5" t="s">
        <v>10</v>
      </c>
      <c r="B69" s="5" t="s">
        <v>11</v>
      </c>
      <c r="C69" s="5">
        <v>1</v>
      </c>
      <c r="D69" s="5" t="s">
        <v>12</v>
      </c>
      <c r="E69" s="6">
        <v>67</v>
      </c>
      <c r="F69" s="5">
        <v>2631</v>
      </c>
      <c r="G69" s="5">
        <v>1456843</v>
      </c>
      <c r="H69" s="7">
        <v>275</v>
      </c>
      <c r="I69" s="8">
        <v>2200</v>
      </c>
      <c r="J69" s="8">
        <v>550000</v>
      </c>
      <c r="K69" s="33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4.25" hidden="1" customHeight="1" x14ac:dyDescent="0.25">
      <c r="A70" s="5" t="s">
        <v>10</v>
      </c>
      <c r="B70" s="5" t="s">
        <v>11</v>
      </c>
      <c r="C70" s="5">
        <v>1</v>
      </c>
      <c r="D70" s="5" t="s">
        <v>12</v>
      </c>
      <c r="E70" s="6">
        <v>68</v>
      </c>
      <c r="F70" s="5">
        <v>2631</v>
      </c>
      <c r="G70" s="5">
        <v>1456847</v>
      </c>
      <c r="H70" s="7">
        <v>275</v>
      </c>
      <c r="I70" s="8">
        <v>1900</v>
      </c>
      <c r="J70" s="8">
        <f>+H70*I70</f>
        <v>522500</v>
      </c>
      <c r="K70" s="33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4.25" hidden="1" customHeight="1" x14ac:dyDescent="0.25">
      <c r="A71" s="5" t="s">
        <v>10</v>
      </c>
      <c r="B71" s="5" t="s">
        <v>11</v>
      </c>
      <c r="C71" s="5">
        <v>1</v>
      </c>
      <c r="D71" s="5" t="s">
        <v>12</v>
      </c>
      <c r="E71" s="6">
        <v>69</v>
      </c>
      <c r="F71" s="5">
        <v>2631</v>
      </c>
      <c r="G71" s="5">
        <v>1456853</v>
      </c>
      <c r="H71" s="7">
        <v>293.24</v>
      </c>
      <c r="I71" s="8">
        <v>2000</v>
      </c>
      <c r="J71" s="8">
        <f>+H71*I71</f>
        <v>586480</v>
      </c>
      <c r="K71" s="3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4.25" hidden="1" customHeight="1" x14ac:dyDescent="0.25">
      <c r="A72" s="5" t="s">
        <v>10</v>
      </c>
      <c r="B72" s="5" t="s">
        <v>11</v>
      </c>
      <c r="C72" s="5">
        <v>1</v>
      </c>
      <c r="D72" s="5" t="s">
        <v>12</v>
      </c>
      <c r="E72" s="6">
        <v>70</v>
      </c>
      <c r="F72" s="5">
        <v>2631</v>
      </c>
      <c r="G72" s="5">
        <v>1456856</v>
      </c>
      <c r="H72" s="7">
        <v>293.24</v>
      </c>
      <c r="I72" s="8">
        <v>1960</v>
      </c>
      <c r="J72" s="8">
        <v>586480</v>
      </c>
      <c r="K72" s="33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4.25" hidden="1" customHeight="1" x14ac:dyDescent="0.25">
      <c r="A73" s="5" t="s">
        <v>10</v>
      </c>
      <c r="B73" s="5" t="s">
        <v>11</v>
      </c>
      <c r="C73" s="5">
        <v>1</v>
      </c>
      <c r="D73" s="5" t="s">
        <v>12</v>
      </c>
      <c r="E73" s="6">
        <v>71</v>
      </c>
      <c r="F73" s="5">
        <v>2631</v>
      </c>
      <c r="G73" s="5">
        <v>1456859</v>
      </c>
      <c r="H73" s="7">
        <v>275</v>
      </c>
      <c r="I73" s="8">
        <v>1900</v>
      </c>
      <c r="J73" s="8">
        <v>522700</v>
      </c>
      <c r="K73" s="3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4.25" hidden="1" customHeight="1" x14ac:dyDescent="0.25">
      <c r="A74" s="5" t="s">
        <v>10</v>
      </c>
      <c r="B74" s="5" t="s">
        <v>11</v>
      </c>
      <c r="C74" s="5">
        <v>1</v>
      </c>
      <c r="D74" s="5" t="s">
        <v>12</v>
      </c>
      <c r="E74" s="6">
        <v>72</v>
      </c>
      <c r="F74" s="5">
        <v>2631</v>
      </c>
      <c r="G74" s="5">
        <v>1456863</v>
      </c>
      <c r="H74" s="7">
        <v>275</v>
      </c>
      <c r="I74" s="8">
        <v>2000</v>
      </c>
      <c r="J74" s="8">
        <f t="shared" ref="J74:J92" si="4">+H74*I74</f>
        <v>550000</v>
      </c>
      <c r="K74" s="3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4.25" hidden="1" customHeight="1" x14ac:dyDescent="0.25">
      <c r="A75" s="5" t="s">
        <v>10</v>
      </c>
      <c r="B75" s="5" t="s">
        <v>11</v>
      </c>
      <c r="C75" s="5">
        <v>1</v>
      </c>
      <c r="D75" s="5" t="s">
        <v>12</v>
      </c>
      <c r="E75" s="6">
        <v>73</v>
      </c>
      <c r="F75" s="5">
        <v>2631</v>
      </c>
      <c r="G75" s="5">
        <v>1456869</v>
      </c>
      <c r="H75" s="7">
        <v>275</v>
      </c>
      <c r="I75" s="8">
        <v>2000</v>
      </c>
      <c r="J75" s="8">
        <f t="shared" si="4"/>
        <v>550000</v>
      </c>
      <c r="K75" s="33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4.25" hidden="1" customHeight="1" x14ac:dyDescent="0.25">
      <c r="A76" s="5" t="s">
        <v>10</v>
      </c>
      <c r="B76" s="5" t="s">
        <v>11</v>
      </c>
      <c r="C76" s="5">
        <v>1</v>
      </c>
      <c r="D76" s="5" t="s">
        <v>12</v>
      </c>
      <c r="E76" s="6">
        <v>74</v>
      </c>
      <c r="F76" s="5">
        <v>2631</v>
      </c>
      <c r="G76" s="5">
        <v>1456872</v>
      </c>
      <c r="H76" s="7">
        <v>275</v>
      </c>
      <c r="I76" s="8">
        <v>2000</v>
      </c>
      <c r="J76" s="8">
        <f t="shared" si="4"/>
        <v>550000</v>
      </c>
      <c r="K76" s="33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4.25" hidden="1" customHeight="1" x14ac:dyDescent="0.25">
      <c r="A77" s="5" t="s">
        <v>10</v>
      </c>
      <c r="B77" s="5" t="s">
        <v>11</v>
      </c>
      <c r="C77" s="5">
        <v>1</v>
      </c>
      <c r="D77" s="5" t="s">
        <v>12</v>
      </c>
      <c r="E77" s="6">
        <v>75</v>
      </c>
      <c r="F77" s="5">
        <v>2631</v>
      </c>
      <c r="G77" s="5">
        <v>1456897</v>
      </c>
      <c r="H77" s="7">
        <v>324.74</v>
      </c>
      <c r="I77" s="8">
        <v>2250</v>
      </c>
      <c r="J77" s="8">
        <f t="shared" si="4"/>
        <v>730665</v>
      </c>
      <c r="K77" s="33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4.25" hidden="1" customHeight="1" x14ac:dyDescent="0.25">
      <c r="A78" s="5" t="s">
        <v>10</v>
      </c>
      <c r="B78" s="5" t="s">
        <v>11</v>
      </c>
      <c r="C78" s="5">
        <v>1</v>
      </c>
      <c r="D78" s="5" t="s">
        <v>12</v>
      </c>
      <c r="E78" s="6">
        <v>76</v>
      </c>
      <c r="F78" s="5">
        <v>2631</v>
      </c>
      <c r="G78" s="5">
        <v>1456932</v>
      </c>
      <c r="H78" s="7">
        <v>362.8</v>
      </c>
      <c r="I78" s="8">
        <v>2697</v>
      </c>
      <c r="J78" s="8">
        <f t="shared" si="4"/>
        <v>978471.6</v>
      </c>
      <c r="K78" s="33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4.25" hidden="1" customHeight="1" x14ac:dyDescent="0.25">
      <c r="A79" s="5" t="s">
        <v>10</v>
      </c>
      <c r="B79" s="5" t="s">
        <v>11</v>
      </c>
      <c r="C79" s="5">
        <v>1</v>
      </c>
      <c r="D79" s="5" t="s">
        <v>12</v>
      </c>
      <c r="E79" s="6">
        <v>77</v>
      </c>
      <c r="F79" s="5">
        <v>2631</v>
      </c>
      <c r="G79" s="5">
        <v>1456934</v>
      </c>
      <c r="H79" s="7">
        <v>366.8</v>
      </c>
      <c r="I79" s="8">
        <f>3100-(3100*7%)</f>
        <v>2883</v>
      </c>
      <c r="J79" s="8">
        <f t="shared" si="4"/>
        <v>1057484.4000000001</v>
      </c>
      <c r="K79" s="33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4.25" hidden="1" customHeight="1" x14ac:dyDescent="0.25">
      <c r="A80" s="5" t="s">
        <v>10</v>
      </c>
      <c r="B80" s="5" t="s">
        <v>11</v>
      </c>
      <c r="C80" s="5">
        <v>1</v>
      </c>
      <c r="D80" s="5" t="s">
        <v>12</v>
      </c>
      <c r="E80" s="6">
        <v>78</v>
      </c>
      <c r="F80" s="5">
        <v>2631</v>
      </c>
      <c r="G80" s="5">
        <v>1456937</v>
      </c>
      <c r="H80" s="7">
        <v>324.74</v>
      </c>
      <c r="I80" s="8">
        <v>2900</v>
      </c>
      <c r="J80" s="8">
        <f t="shared" si="4"/>
        <v>941746</v>
      </c>
      <c r="K80" s="3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4.25" hidden="1" customHeight="1" x14ac:dyDescent="0.25">
      <c r="A81" s="5" t="s">
        <v>10</v>
      </c>
      <c r="B81" s="5" t="s">
        <v>11</v>
      </c>
      <c r="C81" s="5">
        <v>1</v>
      </c>
      <c r="D81" s="5" t="s">
        <v>12</v>
      </c>
      <c r="E81" s="6">
        <v>79</v>
      </c>
      <c r="F81" s="5">
        <v>2631</v>
      </c>
      <c r="G81" s="5">
        <v>1456943</v>
      </c>
      <c r="H81" s="7">
        <v>275</v>
      </c>
      <c r="I81" s="8">
        <v>2300</v>
      </c>
      <c r="J81" s="8">
        <f t="shared" si="4"/>
        <v>632500</v>
      </c>
      <c r="K81" s="33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4.25" hidden="1" customHeight="1" x14ac:dyDescent="0.25">
      <c r="A82" s="5" t="s">
        <v>10</v>
      </c>
      <c r="B82" s="5" t="s">
        <v>11</v>
      </c>
      <c r="C82" s="5">
        <v>1</v>
      </c>
      <c r="D82" s="5" t="s">
        <v>12</v>
      </c>
      <c r="E82" s="6">
        <v>80</v>
      </c>
      <c r="F82" s="5">
        <v>2631</v>
      </c>
      <c r="G82" s="5">
        <v>1456947</v>
      </c>
      <c r="H82" s="7">
        <v>275</v>
      </c>
      <c r="I82" s="8">
        <f>I89</f>
        <v>2697</v>
      </c>
      <c r="J82" s="8">
        <f t="shared" si="4"/>
        <v>741675</v>
      </c>
      <c r="K82" s="33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4.25" hidden="1" customHeight="1" x14ac:dyDescent="0.25">
      <c r="A83" s="5" t="s">
        <v>10</v>
      </c>
      <c r="B83" s="5" t="s">
        <v>11</v>
      </c>
      <c r="C83" s="5">
        <v>1</v>
      </c>
      <c r="D83" s="5" t="s">
        <v>12</v>
      </c>
      <c r="E83" s="6">
        <v>81</v>
      </c>
      <c r="F83" s="5">
        <v>2631</v>
      </c>
      <c r="G83" s="5">
        <v>1456952</v>
      </c>
      <c r="H83" s="7">
        <v>275</v>
      </c>
      <c r="I83" s="8">
        <v>2000</v>
      </c>
      <c r="J83" s="8">
        <f t="shared" si="4"/>
        <v>550000</v>
      </c>
      <c r="K83" s="33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4.25" hidden="1" customHeight="1" x14ac:dyDescent="0.25">
      <c r="A84" s="5" t="s">
        <v>10</v>
      </c>
      <c r="B84" s="5" t="s">
        <v>11</v>
      </c>
      <c r="C84" s="5">
        <v>1</v>
      </c>
      <c r="D84" s="5" t="s">
        <v>12</v>
      </c>
      <c r="E84" s="6">
        <v>82</v>
      </c>
      <c r="F84" s="5">
        <v>2631</v>
      </c>
      <c r="G84" s="5">
        <v>1456959</v>
      </c>
      <c r="H84" s="7">
        <v>275</v>
      </c>
      <c r="I84" s="8">
        <v>2100</v>
      </c>
      <c r="J84" s="8">
        <f t="shared" si="4"/>
        <v>577500</v>
      </c>
      <c r="K84" s="33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4.25" hidden="1" customHeight="1" x14ac:dyDescent="0.25">
      <c r="A85" s="5" t="s">
        <v>10</v>
      </c>
      <c r="B85" s="5" t="s">
        <v>11</v>
      </c>
      <c r="C85" s="5">
        <v>1</v>
      </c>
      <c r="D85" s="5" t="s">
        <v>12</v>
      </c>
      <c r="E85" s="6">
        <v>83</v>
      </c>
      <c r="F85" s="5">
        <v>2631</v>
      </c>
      <c r="G85" s="5">
        <v>1456962</v>
      </c>
      <c r="H85" s="7">
        <v>293.24</v>
      </c>
      <c r="I85" s="8">
        <v>1900</v>
      </c>
      <c r="J85" s="8">
        <f t="shared" si="4"/>
        <v>557156</v>
      </c>
      <c r="K85" s="33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4.25" hidden="1" customHeight="1" x14ac:dyDescent="0.25">
      <c r="A86" s="5" t="s">
        <v>10</v>
      </c>
      <c r="B86" s="5" t="s">
        <v>11</v>
      </c>
      <c r="C86" s="5">
        <v>1</v>
      </c>
      <c r="D86" s="5" t="s">
        <v>12</v>
      </c>
      <c r="E86" s="6">
        <v>84</v>
      </c>
      <c r="F86" s="5">
        <v>2631</v>
      </c>
      <c r="G86" s="5">
        <v>1456968</v>
      </c>
      <c r="H86" s="7">
        <v>293.24</v>
      </c>
      <c r="I86" s="8">
        <v>2000</v>
      </c>
      <c r="J86" s="8">
        <f t="shared" si="4"/>
        <v>586480</v>
      </c>
      <c r="K86" s="33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4.25" hidden="1" customHeight="1" x14ac:dyDescent="0.25">
      <c r="A87" s="5" t="s">
        <v>10</v>
      </c>
      <c r="B87" s="5" t="s">
        <v>11</v>
      </c>
      <c r="C87" s="5">
        <v>1</v>
      </c>
      <c r="D87" s="5" t="s">
        <v>12</v>
      </c>
      <c r="E87" s="6">
        <v>85</v>
      </c>
      <c r="F87" s="5">
        <v>2631</v>
      </c>
      <c r="G87" s="5">
        <v>1456970</v>
      </c>
      <c r="H87" s="7">
        <v>275</v>
      </c>
      <c r="I87" s="8">
        <v>1900</v>
      </c>
      <c r="J87" s="8">
        <f t="shared" si="4"/>
        <v>522500</v>
      </c>
      <c r="K87" s="33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4.25" hidden="1" customHeight="1" x14ac:dyDescent="0.25">
      <c r="A88" s="5" t="s">
        <v>10</v>
      </c>
      <c r="B88" s="5" t="s">
        <v>11</v>
      </c>
      <c r="C88" s="5">
        <v>1</v>
      </c>
      <c r="D88" s="5" t="s">
        <v>12</v>
      </c>
      <c r="E88" s="6">
        <v>86</v>
      </c>
      <c r="F88" s="5">
        <v>2631</v>
      </c>
      <c r="G88" s="5">
        <v>1456973</v>
      </c>
      <c r="H88" s="7">
        <v>275</v>
      </c>
      <c r="I88" s="8">
        <v>2300</v>
      </c>
      <c r="J88" s="8">
        <f t="shared" si="4"/>
        <v>632500</v>
      </c>
      <c r="K88" s="33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4.25" hidden="1" customHeight="1" x14ac:dyDescent="0.25">
      <c r="A89" s="5" t="s">
        <v>10</v>
      </c>
      <c r="B89" s="5" t="s">
        <v>11</v>
      </c>
      <c r="C89" s="5">
        <v>1</v>
      </c>
      <c r="D89" s="5" t="s">
        <v>12</v>
      </c>
      <c r="E89" s="6">
        <v>87</v>
      </c>
      <c r="F89" s="5">
        <v>2631</v>
      </c>
      <c r="G89" s="5">
        <v>1456976</v>
      </c>
      <c r="H89" s="7">
        <v>275</v>
      </c>
      <c r="I89" s="8">
        <v>2697</v>
      </c>
      <c r="J89" s="8">
        <f t="shared" si="4"/>
        <v>741675</v>
      </c>
      <c r="K89" s="33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4.25" hidden="1" customHeight="1" x14ac:dyDescent="0.25">
      <c r="A90" s="5" t="s">
        <v>10</v>
      </c>
      <c r="B90" s="5" t="s">
        <v>11</v>
      </c>
      <c r="C90" s="5">
        <v>1</v>
      </c>
      <c r="D90" s="5" t="s">
        <v>12</v>
      </c>
      <c r="E90" s="6">
        <v>88</v>
      </c>
      <c r="F90" s="5">
        <v>2631</v>
      </c>
      <c r="G90" s="5">
        <v>1456979</v>
      </c>
      <c r="H90" s="7">
        <v>275</v>
      </c>
      <c r="I90" s="8">
        <v>2300</v>
      </c>
      <c r="J90" s="8">
        <f t="shared" si="4"/>
        <v>632500</v>
      </c>
      <c r="K90" s="33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4.25" hidden="1" customHeight="1" x14ac:dyDescent="0.25">
      <c r="A91" s="30" t="s">
        <v>10</v>
      </c>
      <c r="B91" s="30" t="s">
        <v>11</v>
      </c>
      <c r="C91" s="30">
        <v>1</v>
      </c>
      <c r="D91" s="30" t="s">
        <v>13</v>
      </c>
      <c r="E91" s="37">
        <v>89</v>
      </c>
      <c r="F91" s="30">
        <v>2631</v>
      </c>
      <c r="G91" s="30">
        <v>1456982</v>
      </c>
      <c r="H91" s="38">
        <v>318.58</v>
      </c>
      <c r="I91" s="31">
        <v>3100</v>
      </c>
      <c r="J91" s="31">
        <f t="shared" si="4"/>
        <v>987598</v>
      </c>
      <c r="K91" s="31" t="s">
        <v>21</v>
      </c>
      <c r="L91" s="36"/>
      <c r="M91" s="36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4.25" hidden="1" customHeight="1" x14ac:dyDescent="0.25">
      <c r="A92" s="5" t="s">
        <v>10</v>
      </c>
      <c r="B92" s="5" t="s">
        <v>11</v>
      </c>
      <c r="C92" s="5">
        <v>1</v>
      </c>
      <c r="D92" s="5" t="s">
        <v>12</v>
      </c>
      <c r="E92" s="6">
        <v>90</v>
      </c>
      <c r="F92" s="5">
        <v>2631</v>
      </c>
      <c r="G92" s="5">
        <v>1456984</v>
      </c>
      <c r="H92" s="7">
        <v>320.89999999999998</v>
      </c>
      <c r="I92" s="8">
        <v>1900</v>
      </c>
      <c r="J92" s="8">
        <f t="shared" si="4"/>
        <v>609710</v>
      </c>
      <c r="K92" s="33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4.25" hidden="1" customHeight="1" x14ac:dyDescent="0.25">
      <c r="A93" s="5" t="s">
        <v>10</v>
      </c>
      <c r="B93" s="5" t="s">
        <v>11</v>
      </c>
      <c r="C93" s="5">
        <v>2</v>
      </c>
      <c r="D93" s="5" t="s">
        <v>12</v>
      </c>
      <c r="E93" s="6">
        <v>91</v>
      </c>
      <c r="F93" s="5">
        <v>2631</v>
      </c>
      <c r="G93" s="5">
        <v>1456986</v>
      </c>
      <c r="H93" s="7">
        <v>324.60000000000002</v>
      </c>
      <c r="I93" s="8">
        <v>3000</v>
      </c>
      <c r="J93" s="8">
        <f t="shared" ref="J93:J124" si="5">H93*I93</f>
        <v>973800.00000000012</v>
      </c>
      <c r="K93" s="33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4.25" hidden="1" customHeight="1" x14ac:dyDescent="0.25">
      <c r="A94" s="5" t="s">
        <v>10</v>
      </c>
      <c r="B94" s="5" t="s">
        <v>11</v>
      </c>
      <c r="C94" s="5">
        <v>2</v>
      </c>
      <c r="D94" s="5" t="s">
        <v>12</v>
      </c>
      <c r="E94" s="6">
        <v>92</v>
      </c>
      <c r="F94" s="5">
        <v>2631</v>
      </c>
      <c r="G94" s="5">
        <v>1456992</v>
      </c>
      <c r="H94" s="7">
        <v>320.05</v>
      </c>
      <c r="I94" s="8">
        <v>2000</v>
      </c>
      <c r="J94" s="8">
        <f t="shared" si="5"/>
        <v>640100</v>
      </c>
      <c r="K94" s="33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4.25" hidden="1" customHeight="1" x14ac:dyDescent="0.25">
      <c r="A95" s="26" t="s">
        <v>10</v>
      </c>
      <c r="B95" s="26" t="s">
        <v>11</v>
      </c>
      <c r="C95" s="26">
        <v>2</v>
      </c>
      <c r="D95" s="26" t="s">
        <v>12</v>
      </c>
      <c r="E95" s="26">
        <v>93</v>
      </c>
      <c r="F95" s="26">
        <v>2631</v>
      </c>
      <c r="G95" s="26">
        <v>1456996</v>
      </c>
      <c r="H95" s="26">
        <v>275</v>
      </c>
      <c r="I95" s="29">
        <v>3250</v>
      </c>
      <c r="J95" s="29">
        <f t="shared" si="5"/>
        <v>893750</v>
      </c>
      <c r="K95" s="3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4.25" hidden="1" customHeight="1" x14ac:dyDescent="0.25">
      <c r="A96" s="26" t="s">
        <v>10</v>
      </c>
      <c r="B96" s="26" t="s">
        <v>11</v>
      </c>
      <c r="C96" s="26">
        <v>2</v>
      </c>
      <c r="D96" s="26" t="s">
        <v>12</v>
      </c>
      <c r="E96" s="26">
        <v>94</v>
      </c>
      <c r="F96" s="26">
        <v>2631</v>
      </c>
      <c r="G96" s="26">
        <v>1457001</v>
      </c>
      <c r="H96" s="26">
        <v>275</v>
      </c>
      <c r="I96" s="29">
        <v>3250</v>
      </c>
      <c r="J96" s="29">
        <f t="shared" si="5"/>
        <v>893750</v>
      </c>
      <c r="K96" s="3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4.25" hidden="1" customHeight="1" x14ac:dyDescent="0.25">
      <c r="A97" s="5" t="s">
        <v>10</v>
      </c>
      <c r="B97" s="5" t="s">
        <v>11</v>
      </c>
      <c r="C97" s="5">
        <v>2</v>
      </c>
      <c r="D97" s="5" t="s">
        <v>12</v>
      </c>
      <c r="E97" s="6">
        <v>95</v>
      </c>
      <c r="F97" s="5">
        <v>2631</v>
      </c>
      <c r="G97" s="5">
        <v>1457006</v>
      </c>
      <c r="H97" s="7">
        <v>275</v>
      </c>
      <c r="I97" s="8">
        <v>2600</v>
      </c>
      <c r="J97" s="8">
        <f t="shared" si="5"/>
        <v>715000</v>
      </c>
      <c r="K97" s="33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4.25" hidden="1" customHeight="1" x14ac:dyDescent="0.25">
      <c r="A98" s="5" t="s">
        <v>10</v>
      </c>
      <c r="B98" s="5" t="s">
        <v>11</v>
      </c>
      <c r="C98" s="5">
        <v>2</v>
      </c>
      <c r="D98" s="5" t="s">
        <v>12</v>
      </c>
      <c r="E98" s="6">
        <v>96</v>
      </c>
      <c r="F98" s="5">
        <v>2631</v>
      </c>
      <c r="G98" s="5">
        <v>1457011</v>
      </c>
      <c r="H98" s="7">
        <v>275</v>
      </c>
      <c r="I98" s="8">
        <v>1900</v>
      </c>
      <c r="J98" s="8">
        <f t="shared" si="5"/>
        <v>522500</v>
      </c>
      <c r="K98" s="3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4.25" hidden="1" customHeight="1" x14ac:dyDescent="0.25">
      <c r="A99" s="5" t="s">
        <v>10</v>
      </c>
      <c r="B99" s="5" t="s">
        <v>11</v>
      </c>
      <c r="C99" s="5">
        <v>2</v>
      </c>
      <c r="D99" s="5" t="s">
        <v>12</v>
      </c>
      <c r="E99" s="6">
        <v>97</v>
      </c>
      <c r="F99" s="5">
        <v>2631</v>
      </c>
      <c r="G99" s="5">
        <v>1457017</v>
      </c>
      <c r="H99" s="7">
        <v>379.34</v>
      </c>
      <c r="I99" s="8">
        <v>1900</v>
      </c>
      <c r="J99" s="8">
        <f t="shared" si="5"/>
        <v>720746</v>
      </c>
      <c r="K99" s="33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4.25" hidden="1" customHeight="1" x14ac:dyDescent="0.25">
      <c r="A100" s="5" t="s">
        <v>10</v>
      </c>
      <c r="B100" s="5" t="s">
        <v>11</v>
      </c>
      <c r="C100" s="5">
        <v>2</v>
      </c>
      <c r="D100" s="5" t="s">
        <v>12</v>
      </c>
      <c r="E100" s="6">
        <v>98</v>
      </c>
      <c r="F100" s="5">
        <v>2631</v>
      </c>
      <c r="G100" s="5">
        <v>1457022</v>
      </c>
      <c r="H100" s="7">
        <v>379.34</v>
      </c>
      <c r="I100" s="8">
        <v>1900</v>
      </c>
      <c r="J100" s="8">
        <f t="shared" si="5"/>
        <v>720746</v>
      </c>
      <c r="K100" s="33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4.25" hidden="1" customHeight="1" x14ac:dyDescent="0.25">
      <c r="A101" s="5" t="s">
        <v>10</v>
      </c>
      <c r="B101" s="5" t="s">
        <v>11</v>
      </c>
      <c r="C101" s="5">
        <v>2</v>
      </c>
      <c r="D101" s="5" t="s">
        <v>12</v>
      </c>
      <c r="E101" s="6">
        <v>99</v>
      </c>
      <c r="F101" s="5">
        <v>2631</v>
      </c>
      <c r="G101" s="5">
        <v>1457027</v>
      </c>
      <c r="H101" s="7">
        <v>275</v>
      </c>
      <c r="I101" s="8">
        <v>1900</v>
      </c>
      <c r="J101" s="8">
        <f t="shared" si="5"/>
        <v>522500</v>
      </c>
      <c r="K101" s="33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4.25" hidden="1" customHeight="1" x14ac:dyDescent="0.25">
      <c r="A102" s="5" t="s">
        <v>10</v>
      </c>
      <c r="B102" s="5" t="s">
        <v>11</v>
      </c>
      <c r="C102" s="5">
        <v>2</v>
      </c>
      <c r="D102" s="5" t="s">
        <v>12</v>
      </c>
      <c r="E102" s="6">
        <v>100</v>
      </c>
      <c r="F102" s="5">
        <v>2631</v>
      </c>
      <c r="G102" s="5">
        <v>1457031</v>
      </c>
      <c r="H102" s="7">
        <v>275</v>
      </c>
      <c r="I102" s="8">
        <v>1900</v>
      </c>
      <c r="J102" s="8">
        <f t="shared" si="5"/>
        <v>522500</v>
      </c>
      <c r="K102" s="3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4.25" hidden="1" customHeight="1" x14ac:dyDescent="0.25">
      <c r="A103" s="26" t="s">
        <v>10</v>
      </c>
      <c r="B103" s="26" t="s">
        <v>11</v>
      </c>
      <c r="C103" s="26">
        <v>2</v>
      </c>
      <c r="D103" s="26" t="s">
        <v>12</v>
      </c>
      <c r="E103" s="26">
        <v>101</v>
      </c>
      <c r="F103" s="26">
        <v>2631</v>
      </c>
      <c r="G103" s="26">
        <v>1457070</v>
      </c>
      <c r="H103" s="26">
        <v>275</v>
      </c>
      <c r="I103" s="29">
        <v>3250</v>
      </c>
      <c r="J103" s="29">
        <f t="shared" si="5"/>
        <v>893750</v>
      </c>
      <c r="K103" s="3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4.25" hidden="1" customHeight="1" x14ac:dyDescent="0.25">
      <c r="A104" s="26" t="s">
        <v>10</v>
      </c>
      <c r="B104" s="26" t="s">
        <v>11</v>
      </c>
      <c r="C104" s="26">
        <v>2</v>
      </c>
      <c r="D104" s="26" t="s">
        <v>12</v>
      </c>
      <c r="E104" s="26">
        <v>102</v>
      </c>
      <c r="F104" s="26">
        <v>2631</v>
      </c>
      <c r="G104" s="26">
        <v>1457071</v>
      </c>
      <c r="H104" s="26">
        <v>275</v>
      </c>
      <c r="I104" s="29">
        <v>3250</v>
      </c>
      <c r="J104" s="29">
        <f t="shared" si="5"/>
        <v>893750</v>
      </c>
      <c r="K104" s="3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4.25" hidden="1" customHeight="1" x14ac:dyDescent="0.25">
      <c r="A105" s="32" t="s">
        <v>10</v>
      </c>
      <c r="B105" s="32" t="s">
        <v>11</v>
      </c>
      <c r="C105" s="32">
        <v>2</v>
      </c>
      <c r="D105" s="32" t="s">
        <v>12</v>
      </c>
      <c r="E105" s="32">
        <v>103</v>
      </c>
      <c r="F105" s="32">
        <v>2631</v>
      </c>
      <c r="G105" s="32">
        <v>1457072</v>
      </c>
      <c r="H105" s="32">
        <v>324.47000000000003</v>
      </c>
      <c r="I105" s="33">
        <v>3250</v>
      </c>
      <c r="J105" s="33">
        <f t="shared" si="5"/>
        <v>1054527.5</v>
      </c>
      <c r="K105" s="3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4.25" hidden="1" customHeight="1" x14ac:dyDescent="0.25">
      <c r="A106" s="5" t="s">
        <v>10</v>
      </c>
      <c r="B106" s="5" t="s">
        <v>11</v>
      </c>
      <c r="C106" s="5">
        <v>2</v>
      </c>
      <c r="D106" s="5" t="s">
        <v>12</v>
      </c>
      <c r="E106" s="6">
        <v>104</v>
      </c>
      <c r="F106" s="5">
        <v>2631</v>
      </c>
      <c r="G106" s="5">
        <v>1457075</v>
      </c>
      <c r="H106" s="7">
        <v>365.56</v>
      </c>
      <c r="I106" s="8">
        <v>2300</v>
      </c>
      <c r="J106" s="8">
        <f t="shared" si="5"/>
        <v>840788</v>
      </c>
      <c r="K106" s="3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4.25" hidden="1" customHeight="1" x14ac:dyDescent="0.25">
      <c r="A107" s="5" t="s">
        <v>10</v>
      </c>
      <c r="B107" s="5" t="s">
        <v>11</v>
      </c>
      <c r="C107" s="5">
        <v>2</v>
      </c>
      <c r="D107" s="5" t="s">
        <v>12</v>
      </c>
      <c r="E107" s="5">
        <v>105</v>
      </c>
      <c r="F107" s="5">
        <v>2631</v>
      </c>
      <c r="G107" s="5">
        <v>1457078</v>
      </c>
      <c r="H107" s="5">
        <v>359.79</v>
      </c>
      <c r="I107" s="8">
        <v>3050</v>
      </c>
      <c r="J107" s="8">
        <f t="shared" si="5"/>
        <v>1097359.5</v>
      </c>
      <c r="K107" s="3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4.25" customHeight="1" x14ac:dyDescent="0.25">
      <c r="A108" s="14" t="s">
        <v>10</v>
      </c>
      <c r="B108" s="14" t="s">
        <v>11</v>
      </c>
      <c r="C108" s="14">
        <v>2</v>
      </c>
      <c r="D108" s="14" t="s">
        <v>14</v>
      </c>
      <c r="E108" s="14">
        <v>106</v>
      </c>
      <c r="F108" s="14">
        <v>2631</v>
      </c>
      <c r="G108" s="14">
        <v>1457080</v>
      </c>
      <c r="H108" s="14">
        <v>324.47000000000003</v>
      </c>
      <c r="I108" s="17">
        <v>3250</v>
      </c>
      <c r="J108" s="17">
        <f t="shared" si="5"/>
        <v>1054527.5</v>
      </c>
      <c r="K108" s="17" t="s">
        <v>21</v>
      </c>
      <c r="L108" s="36"/>
      <c r="M108" s="36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4.25" hidden="1" customHeight="1" x14ac:dyDescent="0.25">
      <c r="A109" s="32" t="s">
        <v>10</v>
      </c>
      <c r="B109" s="32" t="s">
        <v>11</v>
      </c>
      <c r="C109" s="32">
        <v>2</v>
      </c>
      <c r="D109" s="32" t="s">
        <v>12</v>
      </c>
      <c r="E109" s="32">
        <v>107</v>
      </c>
      <c r="F109" s="32">
        <v>2631</v>
      </c>
      <c r="G109" s="32">
        <v>1457082</v>
      </c>
      <c r="H109" s="32">
        <v>275</v>
      </c>
      <c r="I109" s="33">
        <v>3250</v>
      </c>
      <c r="J109" s="33">
        <f t="shared" si="5"/>
        <v>893750</v>
      </c>
      <c r="K109" s="33"/>
      <c r="L109" s="36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4.25" hidden="1" customHeight="1" x14ac:dyDescent="0.25">
      <c r="A110" s="5" t="s">
        <v>10</v>
      </c>
      <c r="B110" s="5" t="s">
        <v>11</v>
      </c>
      <c r="C110" s="5">
        <v>2</v>
      </c>
      <c r="D110" s="5" t="s">
        <v>12</v>
      </c>
      <c r="E110" s="6">
        <v>108</v>
      </c>
      <c r="F110" s="5">
        <v>2631</v>
      </c>
      <c r="G110" s="5">
        <v>1457084</v>
      </c>
      <c r="H110" s="7">
        <v>275</v>
      </c>
      <c r="I110" s="8">
        <v>2600</v>
      </c>
      <c r="J110" s="8">
        <f t="shared" si="5"/>
        <v>715000</v>
      </c>
      <c r="K110" s="3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4.25" hidden="1" customHeight="1" x14ac:dyDescent="0.25">
      <c r="A111" s="5" t="s">
        <v>10</v>
      </c>
      <c r="B111" s="5" t="s">
        <v>11</v>
      </c>
      <c r="C111" s="5">
        <v>2</v>
      </c>
      <c r="D111" s="5" t="s">
        <v>12</v>
      </c>
      <c r="E111" s="6">
        <v>109</v>
      </c>
      <c r="F111" s="5">
        <v>2631</v>
      </c>
      <c r="G111" s="5">
        <v>1457085</v>
      </c>
      <c r="H111" s="7">
        <v>275</v>
      </c>
      <c r="I111" s="8">
        <v>2400</v>
      </c>
      <c r="J111" s="8">
        <f t="shared" si="5"/>
        <v>660000</v>
      </c>
      <c r="K111" s="3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4.25" hidden="1" customHeight="1" x14ac:dyDescent="0.25">
      <c r="A112" s="5" t="s">
        <v>10</v>
      </c>
      <c r="B112" s="5" t="s">
        <v>11</v>
      </c>
      <c r="C112" s="5">
        <v>2</v>
      </c>
      <c r="D112" s="5" t="s">
        <v>12</v>
      </c>
      <c r="E112" s="6">
        <v>110</v>
      </c>
      <c r="F112" s="5">
        <v>2631</v>
      </c>
      <c r="G112" s="5">
        <v>1457086</v>
      </c>
      <c r="H112" s="7">
        <v>275</v>
      </c>
      <c r="I112" s="8">
        <v>2400</v>
      </c>
      <c r="J112" s="8">
        <f t="shared" si="5"/>
        <v>660000</v>
      </c>
      <c r="K112" s="33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4.25" hidden="1" customHeight="1" x14ac:dyDescent="0.25">
      <c r="A113" s="5" t="s">
        <v>10</v>
      </c>
      <c r="B113" s="5" t="s">
        <v>11</v>
      </c>
      <c r="C113" s="5">
        <v>2</v>
      </c>
      <c r="D113" s="5" t="s">
        <v>12</v>
      </c>
      <c r="E113" s="6">
        <v>111</v>
      </c>
      <c r="F113" s="5">
        <v>2631</v>
      </c>
      <c r="G113" s="5">
        <v>1457088</v>
      </c>
      <c r="H113" s="7">
        <v>275</v>
      </c>
      <c r="I113" s="8">
        <v>2400</v>
      </c>
      <c r="J113" s="8">
        <f t="shared" si="5"/>
        <v>660000</v>
      </c>
      <c r="K113" s="33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4.25" hidden="1" customHeight="1" x14ac:dyDescent="0.25">
      <c r="A114" s="5" t="s">
        <v>10</v>
      </c>
      <c r="B114" s="5" t="s">
        <v>11</v>
      </c>
      <c r="C114" s="5">
        <v>2</v>
      </c>
      <c r="D114" s="5" t="s">
        <v>12</v>
      </c>
      <c r="E114" s="6">
        <v>112</v>
      </c>
      <c r="F114" s="5">
        <v>2631</v>
      </c>
      <c r="G114" s="5">
        <v>1457090</v>
      </c>
      <c r="H114" s="7">
        <v>300.2</v>
      </c>
      <c r="I114" s="8">
        <v>2250</v>
      </c>
      <c r="J114" s="8">
        <f t="shared" si="5"/>
        <v>675450</v>
      </c>
      <c r="K114" s="3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4.25" hidden="1" customHeight="1" x14ac:dyDescent="0.25">
      <c r="A115" s="5" t="s">
        <v>10</v>
      </c>
      <c r="B115" s="5" t="s">
        <v>11</v>
      </c>
      <c r="C115" s="5">
        <v>2</v>
      </c>
      <c r="D115" s="5" t="s">
        <v>12</v>
      </c>
      <c r="E115" s="6">
        <v>113</v>
      </c>
      <c r="F115" s="5">
        <v>2631</v>
      </c>
      <c r="G115" s="5">
        <v>1457091</v>
      </c>
      <c r="H115" s="7">
        <v>293.39999999999998</v>
      </c>
      <c r="I115" s="8">
        <v>2000</v>
      </c>
      <c r="J115" s="8">
        <f t="shared" si="5"/>
        <v>586800</v>
      </c>
      <c r="K115" s="3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4.25" hidden="1" customHeight="1" x14ac:dyDescent="0.25">
      <c r="A116" s="5" t="s">
        <v>10</v>
      </c>
      <c r="B116" s="5" t="s">
        <v>11</v>
      </c>
      <c r="C116" s="5">
        <v>2</v>
      </c>
      <c r="D116" s="5" t="s">
        <v>12</v>
      </c>
      <c r="E116" s="6">
        <v>114</v>
      </c>
      <c r="F116" s="5">
        <v>2631</v>
      </c>
      <c r="G116" s="5">
        <v>1457093</v>
      </c>
      <c r="H116" s="7">
        <v>275</v>
      </c>
      <c r="I116" s="8">
        <v>2600</v>
      </c>
      <c r="J116" s="8">
        <f t="shared" si="5"/>
        <v>715000</v>
      </c>
      <c r="K116" s="3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4.25" hidden="1" customHeight="1" x14ac:dyDescent="0.25">
      <c r="A117" s="5" t="s">
        <v>10</v>
      </c>
      <c r="B117" s="5" t="s">
        <v>11</v>
      </c>
      <c r="C117" s="5">
        <v>2</v>
      </c>
      <c r="D117" s="5" t="s">
        <v>12</v>
      </c>
      <c r="E117" s="5">
        <v>115</v>
      </c>
      <c r="F117" s="5">
        <v>2631</v>
      </c>
      <c r="G117" s="5">
        <v>1457095</v>
      </c>
      <c r="H117" s="5">
        <v>275</v>
      </c>
      <c r="I117" s="8">
        <v>2600</v>
      </c>
      <c r="J117" s="8">
        <f t="shared" si="5"/>
        <v>715000</v>
      </c>
      <c r="K117" s="3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4.25" hidden="1" customHeight="1" x14ac:dyDescent="0.25">
      <c r="A118" s="5" t="s">
        <v>10</v>
      </c>
      <c r="B118" s="5" t="s">
        <v>11</v>
      </c>
      <c r="C118" s="5">
        <v>2</v>
      </c>
      <c r="D118" s="5" t="s">
        <v>12</v>
      </c>
      <c r="E118" s="5">
        <v>116</v>
      </c>
      <c r="F118" s="5">
        <v>2631</v>
      </c>
      <c r="G118" s="5">
        <v>1457097</v>
      </c>
      <c r="H118" s="5">
        <v>275</v>
      </c>
      <c r="I118" s="8">
        <v>2600</v>
      </c>
      <c r="J118" s="8">
        <f t="shared" si="5"/>
        <v>715000</v>
      </c>
      <c r="K118" s="3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4.25" hidden="1" customHeight="1" x14ac:dyDescent="0.25">
      <c r="A119" s="5" t="s">
        <v>10</v>
      </c>
      <c r="B119" s="5" t="s">
        <v>11</v>
      </c>
      <c r="C119" s="5">
        <v>2</v>
      </c>
      <c r="D119" s="5" t="s">
        <v>12</v>
      </c>
      <c r="E119" s="5">
        <v>117</v>
      </c>
      <c r="F119" s="5">
        <v>2631</v>
      </c>
      <c r="G119" s="5">
        <v>1457100</v>
      </c>
      <c r="H119" s="5">
        <v>275</v>
      </c>
      <c r="I119" s="8">
        <v>2600</v>
      </c>
      <c r="J119" s="8">
        <f t="shared" si="5"/>
        <v>715000</v>
      </c>
      <c r="K119" s="3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4.25" hidden="1" customHeight="1" x14ac:dyDescent="0.25">
      <c r="A120" s="5" t="s">
        <v>10</v>
      </c>
      <c r="B120" s="5" t="s">
        <v>11</v>
      </c>
      <c r="C120" s="5">
        <v>2</v>
      </c>
      <c r="D120" s="5" t="s">
        <v>12</v>
      </c>
      <c r="E120" s="5">
        <v>118</v>
      </c>
      <c r="F120" s="5">
        <v>2631</v>
      </c>
      <c r="G120" s="5">
        <v>1457101</v>
      </c>
      <c r="H120" s="5">
        <v>275</v>
      </c>
      <c r="I120" s="8">
        <v>2600</v>
      </c>
      <c r="J120" s="8">
        <f t="shared" si="5"/>
        <v>715000</v>
      </c>
      <c r="K120" s="3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4.25" hidden="1" customHeight="1" x14ac:dyDescent="0.25">
      <c r="A121" s="5" t="s">
        <v>10</v>
      </c>
      <c r="B121" s="5" t="s">
        <v>11</v>
      </c>
      <c r="C121" s="5">
        <v>2</v>
      </c>
      <c r="D121" s="5" t="s">
        <v>12</v>
      </c>
      <c r="E121" s="5">
        <v>119</v>
      </c>
      <c r="F121" s="5">
        <v>2631</v>
      </c>
      <c r="G121" s="5">
        <v>1457104</v>
      </c>
      <c r="H121" s="5">
        <v>320.05</v>
      </c>
      <c r="I121" s="8">
        <v>2600</v>
      </c>
      <c r="J121" s="8">
        <f t="shared" si="5"/>
        <v>832130</v>
      </c>
      <c r="K121" s="3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4.25" hidden="1" customHeight="1" x14ac:dyDescent="0.25">
      <c r="A122" s="5" t="s">
        <v>10</v>
      </c>
      <c r="B122" s="5" t="s">
        <v>11</v>
      </c>
      <c r="C122" s="5">
        <v>2</v>
      </c>
      <c r="D122" s="5" t="s">
        <v>12</v>
      </c>
      <c r="E122" s="5">
        <v>120</v>
      </c>
      <c r="F122" s="5">
        <v>2631</v>
      </c>
      <c r="G122" s="5">
        <v>1457105</v>
      </c>
      <c r="H122" s="5">
        <v>328.81</v>
      </c>
      <c r="I122" s="8">
        <v>2600</v>
      </c>
      <c r="J122" s="8">
        <f t="shared" si="5"/>
        <v>854906</v>
      </c>
      <c r="K122" s="3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4.25" hidden="1" customHeight="1" x14ac:dyDescent="0.25">
      <c r="A123" s="5" t="s">
        <v>10</v>
      </c>
      <c r="B123" s="5" t="s">
        <v>11</v>
      </c>
      <c r="C123" s="5">
        <v>2</v>
      </c>
      <c r="D123" s="5" t="s">
        <v>12</v>
      </c>
      <c r="E123" s="5">
        <v>121</v>
      </c>
      <c r="F123" s="5">
        <v>2631</v>
      </c>
      <c r="G123" s="5">
        <v>1457109</v>
      </c>
      <c r="H123" s="5">
        <v>330.82</v>
      </c>
      <c r="I123" s="8">
        <v>3050</v>
      </c>
      <c r="J123" s="8">
        <f t="shared" si="5"/>
        <v>1009001</v>
      </c>
      <c r="K123" s="3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4.25" hidden="1" customHeight="1" x14ac:dyDescent="0.25">
      <c r="A124" s="5" t="s">
        <v>10</v>
      </c>
      <c r="B124" s="5" t="s">
        <v>11</v>
      </c>
      <c r="C124" s="5">
        <v>2</v>
      </c>
      <c r="D124" s="5" t="s">
        <v>12</v>
      </c>
      <c r="E124" s="5">
        <v>122</v>
      </c>
      <c r="F124" s="5">
        <v>2631</v>
      </c>
      <c r="G124" s="5">
        <v>1457111</v>
      </c>
      <c r="H124" s="5">
        <v>320.68</v>
      </c>
      <c r="I124" s="8">
        <v>3050</v>
      </c>
      <c r="J124" s="8">
        <f t="shared" si="5"/>
        <v>978074</v>
      </c>
      <c r="K124" s="3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4.25" hidden="1" customHeight="1" x14ac:dyDescent="0.25">
      <c r="A125" s="5" t="s">
        <v>10</v>
      </c>
      <c r="B125" s="5" t="s">
        <v>11</v>
      </c>
      <c r="C125" s="5">
        <v>2</v>
      </c>
      <c r="D125" s="5" t="s">
        <v>12</v>
      </c>
      <c r="E125" s="5">
        <v>123</v>
      </c>
      <c r="F125" s="5">
        <v>2631</v>
      </c>
      <c r="G125" s="5">
        <v>1457114</v>
      </c>
      <c r="H125" s="5">
        <v>275</v>
      </c>
      <c r="I125" s="8">
        <v>3050</v>
      </c>
      <c r="J125" s="8">
        <f t="shared" ref="J125:J156" si="6">H125*I125</f>
        <v>838750</v>
      </c>
      <c r="K125" s="3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4.25" hidden="1" customHeight="1" x14ac:dyDescent="0.25">
      <c r="A126" s="5" t="s">
        <v>10</v>
      </c>
      <c r="B126" s="5" t="s">
        <v>11</v>
      </c>
      <c r="C126" s="5">
        <v>2</v>
      </c>
      <c r="D126" s="5" t="s">
        <v>12</v>
      </c>
      <c r="E126" s="5">
        <v>124</v>
      </c>
      <c r="F126" s="5">
        <v>2631</v>
      </c>
      <c r="G126" s="5">
        <v>1457117</v>
      </c>
      <c r="H126" s="5">
        <v>275</v>
      </c>
      <c r="I126" s="8">
        <v>3050</v>
      </c>
      <c r="J126" s="8">
        <f t="shared" si="6"/>
        <v>838750</v>
      </c>
      <c r="K126" s="3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4.25" hidden="1" customHeight="1" x14ac:dyDescent="0.25">
      <c r="A127" s="5" t="s">
        <v>10</v>
      </c>
      <c r="B127" s="5" t="s">
        <v>11</v>
      </c>
      <c r="C127" s="5">
        <v>2</v>
      </c>
      <c r="D127" s="5" t="s">
        <v>12</v>
      </c>
      <c r="E127" s="5">
        <v>125</v>
      </c>
      <c r="F127" s="5">
        <v>2631</v>
      </c>
      <c r="G127" s="5">
        <v>1457121</v>
      </c>
      <c r="H127" s="5">
        <v>275</v>
      </c>
      <c r="I127" s="8">
        <v>3050</v>
      </c>
      <c r="J127" s="8">
        <f t="shared" si="6"/>
        <v>838750</v>
      </c>
      <c r="K127" s="3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4.25" hidden="1" customHeight="1" x14ac:dyDescent="0.25">
      <c r="A128" s="5" t="s">
        <v>10</v>
      </c>
      <c r="B128" s="5" t="s">
        <v>11</v>
      </c>
      <c r="C128" s="5">
        <v>2</v>
      </c>
      <c r="D128" s="5" t="s">
        <v>12</v>
      </c>
      <c r="E128" s="5">
        <v>126</v>
      </c>
      <c r="F128" s="5">
        <v>2631</v>
      </c>
      <c r="G128" s="5">
        <v>1457520</v>
      </c>
      <c r="H128" s="5">
        <v>275</v>
      </c>
      <c r="I128" s="8">
        <v>2600</v>
      </c>
      <c r="J128" s="8">
        <f t="shared" si="6"/>
        <v>715000</v>
      </c>
      <c r="K128" s="3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4.25" hidden="1" customHeight="1" x14ac:dyDescent="0.25">
      <c r="A129" s="5" t="s">
        <v>10</v>
      </c>
      <c r="B129" s="5" t="s">
        <v>11</v>
      </c>
      <c r="C129" s="5">
        <v>2</v>
      </c>
      <c r="D129" s="5" t="s">
        <v>12</v>
      </c>
      <c r="E129" s="6">
        <v>127</v>
      </c>
      <c r="F129" s="5">
        <v>2631</v>
      </c>
      <c r="G129" s="5">
        <v>1457521</v>
      </c>
      <c r="H129" s="7">
        <v>275</v>
      </c>
      <c r="I129" s="8">
        <v>2350</v>
      </c>
      <c r="J129" s="8">
        <f t="shared" si="6"/>
        <v>646250</v>
      </c>
      <c r="K129" s="33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4.25" hidden="1" customHeight="1" x14ac:dyDescent="0.25">
      <c r="A130" s="5" t="s">
        <v>10</v>
      </c>
      <c r="B130" s="5" t="s">
        <v>11</v>
      </c>
      <c r="C130" s="5">
        <v>2</v>
      </c>
      <c r="D130" s="5" t="s">
        <v>12</v>
      </c>
      <c r="E130" s="6">
        <v>128</v>
      </c>
      <c r="F130" s="5">
        <v>2631</v>
      </c>
      <c r="G130" s="5">
        <v>1457522</v>
      </c>
      <c r="H130" s="7">
        <v>293.39999999999998</v>
      </c>
      <c r="I130" s="8">
        <v>2089.4989774999999</v>
      </c>
      <c r="J130" s="8">
        <f t="shared" si="6"/>
        <v>613058.99999849987</v>
      </c>
      <c r="K130" s="33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4.25" hidden="1" customHeight="1" x14ac:dyDescent="0.25">
      <c r="A131" s="5" t="s">
        <v>10</v>
      </c>
      <c r="B131" s="5" t="s">
        <v>11</v>
      </c>
      <c r="C131" s="5">
        <v>2</v>
      </c>
      <c r="D131" s="5" t="s">
        <v>12</v>
      </c>
      <c r="E131" s="6">
        <v>129</v>
      </c>
      <c r="F131" s="5">
        <v>2631</v>
      </c>
      <c r="G131" s="5">
        <v>1457523</v>
      </c>
      <c r="H131" s="7">
        <v>300.2</v>
      </c>
      <c r="I131" s="8">
        <v>2400</v>
      </c>
      <c r="J131" s="8">
        <f t="shared" si="6"/>
        <v>720480</v>
      </c>
      <c r="K131" s="33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4.25" hidden="1" customHeight="1" x14ac:dyDescent="0.25">
      <c r="A132" s="5" t="s">
        <v>10</v>
      </c>
      <c r="B132" s="5" t="s">
        <v>11</v>
      </c>
      <c r="C132" s="5">
        <v>2</v>
      </c>
      <c r="D132" s="5" t="s">
        <v>12</v>
      </c>
      <c r="E132" s="6">
        <v>130</v>
      </c>
      <c r="F132" s="5">
        <v>2631</v>
      </c>
      <c r="G132" s="5">
        <v>1457524</v>
      </c>
      <c r="H132" s="7">
        <v>275</v>
      </c>
      <c r="I132" s="8">
        <v>2400</v>
      </c>
      <c r="J132" s="8">
        <f t="shared" si="6"/>
        <v>660000</v>
      </c>
      <c r="K132" s="33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4.25" hidden="1" customHeight="1" x14ac:dyDescent="0.25">
      <c r="A133" s="5" t="s">
        <v>10</v>
      </c>
      <c r="B133" s="5" t="s">
        <v>11</v>
      </c>
      <c r="C133" s="5">
        <v>2</v>
      </c>
      <c r="D133" s="5" t="s">
        <v>12</v>
      </c>
      <c r="E133" s="6">
        <v>131</v>
      </c>
      <c r="F133" s="5">
        <v>2631</v>
      </c>
      <c r="G133" s="5">
        <v>1457526</v>
      </c>
      <c r="H133" s="7">
        <v>275</v>
      </c>
      <c r="I133" s="8">
        <v>3050</v>
      </c>
      <c r="J133" s="8">
        <f t="shared" si="6"/>
        <v>838750</v>
      </c>
      <c r="K133" s="33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4.25" hidden="1" customHeight="1" x14ac:dyDescent="0.25">
      <c r="A134" s="9" t="s">
        <v>10</v>
      </c>
      <c r="B134" s="9" t="s">
        <v>11</v>
      </c>
      <c r="C134" s="9">
        <v>2</v>
      </c>
      <c r="D134" s="9" t="s">
        <v>13</v>
      </c>
      <c r="E134" s="10">
        <v>132</v>
      </c>
      <c r="F134" s="9">
        <v>2631</v>
      </c>
      <c r="G134" s="9">
        <v>1457533</v>
      </c>
      <c r="H134" s="11">
        <v>275</v>
      </c>
      <c r="I134" s="12">
        <v>3250</v>
      </c>
      <c r="J134" s="12">
        <f t="shared" si="6"/>
        <v>893750</v>
      </c>
      <c r="K134" s="1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4.25" hidden="1" customHeight="1" x14ac:dyDescent="0.25">
      <c r="A135" s="32" t="s">
        <v>10</v>
      </c>
      <c r="B135" s="32" t="s">
        <v>11</v>
      </c>
      <c r="C135" s="32">
        <v>2</v>
      </c>
      <c r="D135" s="32" t="s">
        <v>12</v>
      </c>
      <c r="E135" s="34">
        <v>133</v>
      </c>
      <c r="F135" s="32">
        <v>2631</v>
      </c>
      <c r="G135" s="32">
        <v>1457540</v>
      </c>
      <c r="H135" s="35">
        <v>275</v>
      </c>
      <c r="I135" s="33">
        <v>3250</v>
      </c>
      <c r="J135" s="33">
        <f t="shared" si="6"/>
        <v>893750</v>
      </c>
      <c r="K135" s="33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4.25" hidden="1" customHeight="1" x14ac:dyDescent="0.25">
      <c r="A136" s="5" t="s">
        <v>10</v>
      </c>
      <c r="B136" s="5" t="s">
        <v>11</v>
      </c>
      <c r="C136" s="5">
        <v>2</v>
      </c>
      <c r="D136" s="5" t="s">
        <v>12</v>
      </c>
      <c r="E136" s="6">
        <v>134</v>
      </c>
      <c r="F136" s="5">
        <v>2631</v>
      </c>
      <c r="G136" s="5">
        <v>1457549</v>
      </c>
      <c r="H136" s="7">
        <v>275</v>
      </c>
      <c r="I136" s="8">
        <v>2400</v>
      </c>
      <c r="J136" s="8">
        <f t="shared" si="6"/>
        <v>660000</v>
      </c>
      <c r="K136" s="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4.25" hidden="1" customHeight="1" x14ac:dyDescent="0.25">
      <c r="A137" s="5" t="s">
        <v>10</v>
      </c>
      <c r="B137" s="5" t="s">
        <v>11</v>
      </c>
      <c r="C137" s="5">
        <v>2</v>
      </c>
      <c r="D137" s="5" t="s">
        <v>12</v>
      </c>
      <c r="E137" s="6">
        <v>135</v>
      </c>
      <c r="F137" s="5">
        <v>2631</v>
      </c>
      <c r="G137" s="5">
        <v>1457558</v>
      </c>
      <c r="H137" s="7">
        <v>322.81</v>
      </c>
      <c r="I137" s="8">
        <v>2250</v>
      </c>
      <c r="J137" s="8">
        <f t="shared" si="6"/>
        <v>726322.5</v>
      </c>
      <c r="K137" s="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4.25" hidden="1" customHeight="1" x14ac:dyDescent="0.25">
      <c r="A138" s="5" t="s">
        <v>10</v>
      </c>
      <c r="B138" s="5" t="s">
        <v>11</v>
      </c>
      <c r="C138" s="5">
        <v>2</v>
      </c>
      <c r="D138" s="5" t="s">
        <v>12</v>
      </c>
      <c r="E138" s="6">
        <v>136</v>
      </c>
      <c r="F138" s="5">
        <v>2631</v>
      </c>
      <c r="G138" s="5">
        <v>1457568</v>
      </c>
      <c r="H138" s="7">
        <v>354.12</v>
      </c>
      <c r="I138" s="8">
        <v>2250</v>
      </c>
      <c r="J138" s="8">
        <f t="shared" si="6"/>
        <v>796770</v>
      </c>
      <c r="K138" s="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4.25" hidden="1" customHeight="1" x14ac:dyDescent="0.25">
      <c r="A139" s="5" t="s">
        <v>10</v>
      </c>
      <c r="B139" s="5" t="s">
        <v>11</v>
      </c>
      <c r="C139" s="5">
        <v>2</v>
      </c>
      <c r="D139" s="5" t="s">
        <v>12</v>
      </c>
      <c r="E139" s="6">
        <v>137</v>
      </c>
      <c r="F139" s="5">
        <v>2631</v>
      </c>
      <c r="G139" s="5">
        <v>1457576</v>
      </c>
      <c r="H139" s="7">
        <v>345.32</v>
      </c>
      <c r="I139" s="8">
        <v>2000.01447932</v>
      </c>
      <c r="J139" s="8">
        <f t="shared" si="6"/>
        <v>690644.99999878241</v>
      </c>
      <c r="K139" s="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4.25" customHeight="1" x14ac:dyDescent="0.25">
      <c r="A140" s="14" t="s">
        <v>10</v>
      </c>
      <c r="B140" s="14" t="s">
        <v>11</v>
      </c>
      <c r="C140" s="14">
        <v>2</v>
      </c>
      <c r="D140" s="14" t="s">
        <v>14</v>
      </c>
      <c r="E140" s="14">
        <v>138</v>
      </c>
      <c r="F140" s="14">
        <v>2631</v>
      </c>
      <c r="G140" s="14">
        <v>1457635</v>
      </c>
      <c r="H140" s="14">
        <v>322.81</v>
      </c>
      <c r="I140" s="17">
        <v>3250</v>
      </c>
      <c r="J140" s="17">
        <f t="shared" si="6"/>
        <v>1049132.5</v>
      </c>
      <c r="K140" s="17" t="s">
        <v>21</v>
      </c>
      <c r="L140" s="36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4.25" hidden="1" customHeight="1" x14ac:dyDescent="0.25">
      <c r="A141" s="30" t="s">
        <v>10</v>
      </c>
      <c r="B141" s="30" t="s">
        <v>11</v>
      </c>
      <c r="C141" s="30">
        <v>2</v>
      </c>
      <c r="D141" s="30" t="s">
        <v>13</v>
      </c>
      <c r="E141" s="30">
        <v>139</v>
      </c>
      <c r="F141" s="30">
        <v>2631</v>
      </c>
      <c r="G141" s="30">
        <v>1457646</v>
      </c>
      <c r="H141" s="30">
        <v>275</v>
      </c>
      <c r="I141" s="31">
        <v>3250</v>
      </c>
      <c r="J141" s="31">
        <f t="shared" si="6"/>
        <v>893750</v>
      </c>
      <c r="K141" s="31" t="s">
        <v>21</v>
      </c>
      <c r="L141" s="36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4.25" hidden="1" customHeight="1" x14ac:dyDescent="0.25">
      <c r="A142" s="5" t="s">
        <v>10</v>
      </c>
      <c r="B142" s="5" t="s">
        <v>11</v>
      </c>
      <c r="C142" s="5">
        <v>2</v>
      </c>
      <c r="D142" s="5" t="s">
        <v>12</v>
      </c>
      <c r="E142" s="6">
        <v>140</v>
      </c>
      <c r="F142" s="5">
        <v>2631</v>
      </c>
      <c r="G142" s="5">
        <v>1457650</v>
      </c>
      <c r="H142" s="7">
        <v>275</v>
      </c>
      <c r="I142" s="8">
        <v>2600</v>
      </c>
      <c r="J142" s="8">
        <f t="shared" si="6"/>
        <v>715000</v>
      </c>
      <c r="K142" s="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4.25" hidden="1" customHeight="1" x14ac:dyDescent="0.25">
      <c r="A143" s="5" t="s">
        <v>10</v>
      </c>
      <c r="B143" s="5" t="s">
        <v>11</v>
      </c>
      <c r="C143" s="5">
        <v>2</v>
      </c>
      <c r="D143" s="5" t="s">
        <v>12</v>
      </c>
      <c r="E143" s="6">
        <v>141</v>
      </c>
      <c r="F143" s="5">
        <v>2631</v>
      </c>
      <c r="G143" s="5">
        <v>1457659</v>
      </c>
      <c r="H143" s="7">
        <v>275</v>
      </c>
      <c r="I143" s="8">
        <v>2600</v>
      </c>
      <c r="J143" s="8">
        <f t="shared" si="6"/>
        <v>715000</v>
      </c>
      <c r="K143" s="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4.25" hidden="1" customHeight="1" x14ac:dyDescent="0.25">
      <c r="A144" s="5" t="s">
        <v>10</v>
      </c>
      <c r="B144" s="5" t="s">
        <v>11</v>
      </c>
      <c r="C144" s="5">
        <v>2</v>
      </c>
      <c r="D144" s="5" t="s">
        <v>12</v>
      </c>
      <c r="E144" s="6">
        <v>142</v>
      </c>
      <c r="F144" s="5">
        <v>2631</v>
      </c>
      <c r="G144" s="5">
        <v>1457666</v>
      </c>
      <c r="H144" s="7">
        <v>275</v>
      </c>
      <c r="I144" s="8">
        <v>2600</v>
      </c>
      <c r="J144" s="8">
        <f t="shared" si="6"/>
        <v>715000</v>
      </c>
      <c r="K144" s="8"/>
      <c r="L144" s="18"/>
      <c r="M144" s="18"/>
      <c r="N144" s="18"/>
      <c r="O144" s="18"/>
      <c r="P144" s="18"/>
      <c r="Q144" s="18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4.25" hidden="1" customHeight="1" x14ac:dyDescent="0.25">
      <c r="A145" s="5" t="s">
        <v>10</v>
      </c>
      <c r="B145" s="5" t="s">
        <v>11</v>
      </c>
      <c r="C145" s="5">
        <v>2</v>
      </c>
      <c r="D145" s="5" t="s">
        <v>12</v>
      </c>
      <c r="E145" s="6">
        <v>143</v>
      </c>
      <c r="F145" s="5">
        <v>2631</v>
      </c>
      <c r="G145" s="5">
        <v>1457673</v>
      </c>
      <c r="H145" s="7">
        <v>379.34</v>
      </c>
      <c r="I145" s="8">
        <v>2000</v>
      </c>
      <c r="J145" s="8">
        <f t="shared" si="6"/>
        <v>758680</v>
      </c>
      <c r="K145" s="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4.25" hidden="1" customHeight="1" x14ac:dyDescent="0.25">
      <c r="A146" s="5" t="s">
        <v>10</v>
      </c>
      <c r="B146" s="5" t="s">
        <v>11</v>
      </c>
      <c r="C146" s="5">
        <v>2</v>
      </c>
      <c r="D146" s="5" t="s">
        <v>12</v>
      </c>
      <c r="E146" s="6">
        <v>144</v>
      </c>
      <c r="F146" s="5">
        <v>2631</v>
      </c>
      <c r="G146" s="5">
        <v>1457680</v>
      </c>
      <c r="H146" s="7">
        <v>379.34</v>
      </c>
      <c r="I146" s="8">
        <v>2300</v>
      </c>
      <c r="J146" s="8">
        <f t="shared" si="6"/>
        <v>872482</v>
      </c>
      <c r="K146" s="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4.25" hidden="1" customHeight="1" x14ac:dyDescent="0.25">
      <c r="A147" s="5" t="s">
        <v>10</v>
      </c>
      <c r="B147" s="5" t="s">
        <v>11</v>
      </c>
      <c r="C147" s="5">
        <v>2</v>
      </c>
      <c r="D147" s="5" t="s">
        <v>12</v>
      </c>
      <c r="E147" s="6">
        <v>145</v>
      </c>
      <c r="F147" s="5">
        <v>2631</v>
      </c>
      <c r="G147" s="5">
        <v>1457685</v>
      </c>
      <c r="H147" s="7">
        <v>275</v>
      </c>
      <c r="I147" s="8">
        <v>2300</v>
      </c>
      <c r="J147" s="8">
        <f t="shared" si="6"/>
        <v>632500</v>
      </c>
      <c r="K147" s="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4.25" hidden="1" customHeight="1" x14ac:dyDescent="0.25">
      <c r="A148" s="5" t="s">
        <v>10</v>
      </c>
      <c r="B148" s="5" t="s">
        <v>11</v>
      </c>
      <c r="C148" s="5">
        <v>2</v>
      </c>
      <c r="D148" s="5" t="s">
        <v>12</v>
      </c>
      <c r="E148" s="6">
        <v>146</v>
      </c>
      <c r="F148" s="5">
        <v>2631</v>
      </c>
      <c r="G148" s="5">
        <v>1457699</v>
      </c>
      <c r="H148" s="7">
        <v>275</v>
      </c>
      <c r="I148" s="8">
        <v>2300</v>
      </c>
      <c r="J148" s="8">
        <f t="shared" si="6"/>
        <v>632500</v>
      </c>
      <c r="K148" s="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4.25" hidden="1" customHeight="1" x14ac:dyDescent="0.25">
      <c r="A149" s="5" t="s">
        <v>10</v>
      </c>
      <c r="B149" s="5" t="s">
        <v>11</v>
      </c>
      <c r="C149" s="5">
        <v>2</v>
      </c>
      <c r="D149" s="5" t="s">
        <v>12</v>
      </c>
      <c r="E149" s="5">
        <v>147</v>
      </c>
      <c r="F149" s="5">
        <v>2631</v>
      </c>
      <c r="G149" s="5">
        <v>1457706</v>
      </c>
      <c r="H149" s="5">
        <v>275</v>
      </c>
      <c r="I149" s="8">
        <v>3050</v>
      </c>
      <c r="J149" s="8">
        <f t="shared" si="6"/>
        <v>838750</v>
      </c>
      <c r="K149" s="8"/>
      <c r="L149" s="18"/>
      <c r="M149" s="18"/>
      <c r="N149" s="18"/>
      <c r="O149" s="18"/>
      <c r="P149" s="18"/>
      <c r="Q149" s="18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4.25" hidden="1" customHeight="1" x14ac:dyDescent="0.25">
      <c r="A150" s="5" t="s">
        <v>10</v>
      </c>
      <c r="B150" s="5" t="s">
        <v>11</v>
      </c>
      <c r="C150" s="5">
        <v>2</v>
      </c>
      <c r="D150" s="5" t="s">
        <v>12</v>
      </c>
      <c r="E150" s="5">
        <v>148</v>
      </c>
      <c r="F150" s="5">
        <v>2631</v>
      </c>
      <c r="G150" s="5">
        <v>1457711</v>
      </c>
      <c r="H150" s="5">
        <v>275</v>
      </c>
      <c r="I150" s="8">
        <v>3050</v>
      </c>
      <c r="J150" s="8">
        <f t="shared" si="6"/>
        <v>838750</v>
      </c>
      <c r="K150" s="8"/>
      <c r="L150" s="18"/>
      <c r="M150" s="18"/>
      <c r="N150" s="18"/>
      <c r="O150" s="18"/>
      <c r="P150" s="18"/>
      <c r="Q150" s="18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4.25" hidden="1" customHeight="1" x14ac:dyDescent="0.25">
      <c r="A151" s="5" t="s">
        <v>10</v>
      </c>
      <c r="B151" s="5" t="s">
        <v>11</v>
      </c>
      <c r="C151" s="5">
        <v>2</v>
      </c>
      <c r="D151" s="5" t="s">
        <v>12</v>
      </c>
      <c r="E151" s="5">
        <v>149</v>
      </c>
      <c r="F151" s="5">
        <v>2631</v>
      </c>
      <c r="G151" s="5">
        <v>1457720</v>
      </c>
      <c r="H151" s="5">
        <v>320.68</v>
      </c>
      <c r="I151" s="8">
        <v>3050</v>
      </c>
      <c r="J151" s="8">
        <f t="shared" si="6"/>
        <v>978074</v>
      </c>
      <c r="K151" s="8"/>
      <c r="L151" s="18"/>
      <c r="M151" s="18"/>
      <c r="N151" s="18"/>
      <c r="O151" s="18"/>
      <c r="P151" s="18"/>
      <c r="Q151" s="18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4.25" hidden="1" customHeight="1" x14ac:dyDescent="0.25">
      <c r="A152" s="5" t="s">
        <v>10</v>
      </c>
      <c r="B152" s="5" t="s">
        <v>11</v>
      </c>
      <c r="C152" s="5">
        <v>2</v>
      </c>
      <c r="D152" s="5" t="s">
        <v>12</v>
      </c>
      <c r="E152" s="5">
        <v>150</v>
      </c>
      <c r="F152" s="5">
        <v>2631</v>
      </c>
      <c r="G152" s="5">
        <v>1457723</v>
      </c>
      <c r="H152" s="5">
        <v>334.78</v>
      </c>
      <c r="I152" s="8">
        <v>3050</v>
      </c>
      <c r="J152" s="8">
        <f t="shared" si="6"/>
        <v>1021078.9999999999</v>
      </c>
      <c r="K152" s="8"/>
      <c r="L152" s="18"/>
      <c r="M152" s="18"/>
      <c r="N152" s="18"/>
      <c r="O152" s="18"/>
      <c r="P152" s="18"/>
      <c r="Q152" s="18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4.25" hidden="1" customHeight="1" x14ac:dyDescent="0.25">
      <c r="A153" s="5" t="s">
        <v>10</v>
      </c>
      <c r="B153" s="5" t="s">
        <v>11</v>
      </c>
      <c r="C153" s="5">
        <v>2</v>
      </c>
      <c r="D153" s="5" t="s">
        <v>12</v>
      </c>
      <c r="E153" s="6">
        <v>151</v>
      </c>
      <c r="F153" s="5">
        <v>2631</v>
      </c>
      <c r="G153" s="5">
        <v>1457725</v>
      </c>
      <c r="H153" s="7">
        <v>338.54</v>
      </c>
      <c r="I153" s="8">
        <v>2600</v>
      </c>
      <c r="J153" s="8">
        <f t="shared" si="6"/>
        <v>880204</v>
      </c>
      <c r="K153" s="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4.25" hidden="1" customHeight="1" x14ac:dyDescent="0.25">
      <c r="A154" s="5" t="s">
        <v>10</v>
      </c>
      <c r="B154" s="5" t="s">
        <v>11</v>
      </c>
      <c r="C154" s="5">
        <v>2</v>
      </c>
      <c r="D154" s="5" t="s">
        <v>12</v>
      </c>
      <c r="E154" s="6">
        <v>152</v>
      </c>
      <c r="F154" s="5">
        <v>2631</v>
      </c>
      <c r="G154" s="5">
        <v>1457728</v>
      </c>
      <c r="H154" s="7">
        <v>321.76</v>
      </c>
      <c r="I154" s="8">
        <v>2600</v>
      </c>
      <c r="J154" s="8">
        <f t="shared" si="6"/>
        <v>836576</v>
      </c>
      <c r="K154" s="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4.25" hidden="1" customHeight="1" x14ac:dyDescent="0.25">
      <c r="A155" s="5" t="s">
        <v>10</v>
      </c>
      <c r="B155" s="5" t="s">
        <v>11</v>
      </c>
      <c r="C155" s="5">
        <v>2</v>
      </c>
      <c r="D155" s="5" t="s">
        <v>12</v>
      </c>
      <c r="E155" s="6">
        <v>153</v>
      </c>
      <c r="F155" s="5">
        <v>2631</v>
      </c>
      <c r="G155" s="5">
        <v>1457730</v>
      </c>
      <c r="H155" s="7">
        <v>275</v>
      </c>
      <c r="I155" s="8">
        <v>2600</v>
      </c>
      <c r="J155" s="8">
        <f t="shared" si="6"/>
        <v>715000</v>
      </c>
      <c r="K155" s="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4.25" hidden="1" customHeight="1" x14ac:dyDescent="0.25">
      <c r="A156" s="5" t="s">
        <v>10</v>
      </c>
      <c r="B156" s="5" t="s">
        <v>11</v>
      </c>
      <c r="C156" s="5">
        <v>2</v>
      </c>
      <c r="D156" s="5" t="s">
        <v>12</v>
      </c>
      <c r="E156" s="6">
        <v>154</v>
      </c>
      <c r="F156" s="5">
        <v>2631</v>
      </c>
      <c r="G156" s="5">
        <v>1457734</v>
      </c>
      <c r="H156" s="7">
        <v>275</v>
      </c>
      <c r="I156" s="8">
        <v>2600</v>
      </c>
      <c r="J156" s="8">
        <f t="shared" si="6"/>
        <v>715000</v>
      </c>
      <c r="K156" s="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4.25" hidden="1" customHeight="1" x14ac:dyDescent="0.25">
      <c r="A157" s="5" t="s">
        <v>10</v>
      </c>
      <c r="B157" s="5" t="s">
        <v>11</v>
      </c>
      <c r="C157" s="5">
        <v>2</v>
      </c>
      <c r="D157" s="5" t="s">
        <v>12</v>
      </c>
      <c r="E157" s="6">
        <v>155</v>
      </c>
      <c r="F157" s="5">
        <v>2631</v>
      </c>
      <c r="G157" s="5">
        <v>1457739</v>
      </c>
      <c r="H157" s="7">
        <v>275</v>
      </c>
      <c r="I157" s="8">
        <v>2600</v>
      </c>
      <c r="J157" s="8">
        <f t="shared" ref="J157:J188" si="7">H157*I157</f>
        <v>715000</v>
      </c>
      <c r="K157" s="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4.25" hidden="1" customHeight="1" x14ac:dyDescent="0.25">
      <c r="A158" s="5" t="s">
        <v>10</v>
      </c>
      <c r="B158" s="5" t="s">
        <v>11</v>
      </c>
      <c r="C158" s="5">
        <v>2</v>
      </c>
      <c r="D158" s="5" t="s">
        <v>12</v>
      </c>
      <c r="E158" s="6">
        <v>156</v>
      </c>
      <c r="F158" s="5">
        <v>2631</v>
      </c>
      <c r="G158" s="5">
        <v>1457746</v>
      </c>
      <c r="H158" s="7">
        <v>275</v>
      </c>
      <c r="I158" s="8">
        <v>2600</v>
      </c>
      <c r="J158" s="8">
        <f t="shared" si="7"/>
        <v>715000</v>
      </c>
      <c r="K158" s="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4.25" hidden="1" customHeight="1" x14ac:dyDescent="0.25">
      <c r="A159" s="5" t="s">
        <v>10</v>
      </c>
      <c r="B159" s="5" t="s">
        <v>11</v>
      </c>
      <c r="C159" s="5">
        <v>2</v>
      </c>
      <c r="D159" s="5" t="s">
        <v>12</v>
      </c>
      <c r="E159" s="6">
        <v>157</v>
      </c>
      <c r="F159" s="5">
        <v>2631</v>
      </c>
      <c r="G159" s="5">
        <v>1457753</v>
      </c>
      <c r="H159" s="7">
        <v>293.24</v>
      </c>
      <c r="I159" s="8">
        <v>2600</v>
      </c>
      <c r="J159" s="8">
        <f t="shared" si="7"/>
        <v>762424</v>
      </c>
      <c r="K159" s="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4.25" hidden="1" customHeight="1" x14ac:dyDescent="0.25">
      <c r="A160" s="5" t="s">
        <v>10</v>
      </c>
      <c r="B160" s="5" t="s">
        <v>11</v>
      </c>
      <c r="C160" s="5">
        <v>2</v>
      </c>
      <c r="D160" s="5" t="s">
        <v>12</v>
      </c>
      <c r="E160" s="6">
        <v>158</v>
      </c>
      <c r="F160" s="5">
        <v>2631</v>
      </c>
      <c r="G160" s="5">
        <v>1457758</v>
      </c>
      <c r="H160" s="7">
        <v>293.24</v>
      </c>
      <c r="I160" s="8">
        <v>2600</v>
      </c>
      <c r="J160" s="8">
        <f t="shared" si="7"/>
        <v>762424</v>
      </c>
      <c r="K160" s="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4.25" hidden="1" customHeight="1" x14ac:dyDescent="0.25">
      <c r="A161" s="5" t="s">
        <v>10</v>
      </c>
      <c r="B161" s="5" t="s">
        <v>11</v>
      </c>
      <c r="C161" s="5">
        <v>2</v>
      </c>
      <c r="D161" s="5" t="s">
        <v>12</v>
      </c>
      <c r="E161" s="6">
        <v>159</v>
      </c>
      <c r="F161" s="5">
        <v>2631</v>
      </c>
      <c r="G161" s="5">
        <v>1457762</v>
      </c>
      <c r="H161" s="7">
        <v>275</v>
      </c>
      <c r="I161" s="8">
        <v>2600</v>
      </c>
      <c r="J161" s="8">
        <f t="shared" si="7"/>
        <v>715000</v>
      </c>
      <c r="K161" s="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4.25" hidden="1" customHeight="1" x14ac:dyDescent="0.25">
      <c r="A162" s="45" t="s">
        <v>10</v>
      </c>
      <c r="B162" s="45" t="s">
        <v>11</v>
      </c>
      <c r="C162" s="45">
        <v>2</v>
      </c>
      <c r="D162" s="45" t="s">
        <v>13</v>
      </c>
      <c r="E162" s="46">
        <v>160</v>
      </c>
      <c r="F162" s="45">
        <v>2631</v>
      </c>
      <c r="G162" s="45">
        <v>1457767</v>
      </c>
      <c r="H162" s="47">
        <v>275</v>
      </c>
      <c r="I162" s="48">
        <v>3250</v>
      </c>
      <c r="J162" s="48">
        <f t="shared" si="7"/>
        <v>893750</v>
      </c>
      <c r="K162" s="4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4.25" customHeight="1" x14ac:dyDescent="0.25">
      <c r="A163" s="41" t="s">
        <v>10</v>
      </c>
      <c r="B163" s="41" t="s">
        <v>11</v>
      </c>
      <c r="C163" s="41">
        <v>2</v>
      </c>
      <c r="D163" s="41" t="s">
        <v>14</v>
      </c>
      <c r="E163" s="42">
        <v>161</v>
      </c>
      <c r="F163" s="41">
        <v>2631</v>
      </c>
      <c r="G163" s="41">
        <v>1457772</v>
      </c>
      <c r="H163" s="43">
        <v>275</v>
      </c>
      <c r="I163" s="44">
        <v>3250</v>
      </c>
      <c r="J163" s="44">
        <f t="shared" si="7"/>
        <v>893750</v>
      </c>
      <c r="K163" s="44" t="s">
        <v>21</v>
      </c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4.25" customHeight="1" x14ac:dyDescent="0.25">
      <c r="A164" s="41" t="s">
        <v>10</v>
      </c>
      <c r="B164" s="41" t="s">
        <v>11</v>
      </c>
      <c r="C164" s="41">
        <v>2</v>
      </c>
      <c r="D164" s="41" t="s">
        <v>14</v>
      </c>
      <c r="E164" s="42">
        <v>162</v>
      </c>
      <c r="F164" s="41">
        <v>2631</v>
      </c>
      <c r="G164" s="41">
        <v>1457774</v>
      </c>
      <c r="H164" s="43">
        <v>275</v>
      </c>
      <c r="I164" s="44">
        <v>3250</v>
      </c>
      <c r="J164" s="44">
        <f t="shared" si="7"/>
        <v>893750</v>
      </c>
      <c r="K164" s="44" t="s">
        <v>21</v>
      </c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4.25" customHeight="1" x14ac:dyDescent="0.25">
      <c r="A165" s="41" t="s">
        <v>10</v>
      </c>
      <c r="B165" s="41" t="s">
        <v>11</v>
      </c>
      <c r="C165" s="41">
        <v>2</v>
      </c>
      <c r="D165" s="41" t="s">
        <v>14</v>
      </c>
      <c r="E165" s="42">
        <v>163</v>
      </c>
      <c r="F165" s="41">
        <v>2631</v>
      </c>
      <c r="G165" s="41">
        <v>1457846</v>
      </c>
      <c r="H165" s="43">
        <v>321.45999999999998</v>
      </c>
      <c r="I165" s="44">
        <v>3250</v>
      </c>
      <c r="J165" s="44">
        <f t="shared" si="7"/>
        <v>1044744.9999999999</v>
      </c>
      <c r="K165" s="44" t="s">
        <v>21</v>
      </c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4.25" customHeight="1" x14ac:dyDescent="0.25">
      <c r="A166" s="41" t="s">
        <v>10</v>
      </c>
      <c r="B166" s="41" t="s">
        <v>11</v>
      </c>
      <c r="C166" s="41">
        <v>2</v>
      </c>
      <c r="D166" s="41" t="s">
        <v>14</v>
      </c>
      <c r="E166" s="42">
        <v>164</v>
      </c>
      <c r="F166" s="41">
        <v>2631</v>
      </c>
      <c r="G166" s="41">
        <v>1457863</v>
      </c>
      <c r="H166" s="43">
        <v>342.83</v>
      </c>
      <c r="I166" s="44">
        <f>3250</f>
        <v>3250</v>
      </c>
      <c r="J166" s="44">
        <f t="shared" si="7"/>
        <v>1114197.5</v>
      </c>
      <c r="K166" s="44" t="s">
        <v>21</v>
      </c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4.25" hidden="1" customHeight="1" x14ac:dyDescent="0.25">
      <c r="A167" s="41" t="s">
        <v>10</v>
      </c>
      <c r="B167" s="45" t="s">
        <v>11</v>
      </c>
      <c r="C167" s="45">
        <v>2</v>
      </c>
      <c r="D167" s="45" t="s">
        <v>13</v>
      </c>
      <c r="E167" s="46">
        <v>165</v>
      </c>
      <c r="F167" s="45">
        <v>2631</v>
      </c>
      <c r="G167" s="45">
        <v>1457866</v>
      </c>
      <c r="H167" s="47">
        <v>331.86</v>
      </c>
      <c r="I167" s="48">
        <f>3250</f>
        <v>3250</v>
      </c>
      <c r="J167" s="48">
        <f t="shared" si="7"/>
        <v>1078545</v>
      </c>
      <c r="K167" s="48" t="s">
        <v>21</v>
      </c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4.25" customHeight="1" x14ac:dyDescent="0.25">
      <c r="A168" s="41" t="s">
        <v>10</v>
      </c>
      <c r="B168" s="41" t="s">
        <v>11</v>
      </c>
      <c r="C168" s="41">
        <v>2</v>
      </c>
      <c r="D168" s="41" t="s">
        <v>14</v>
      </c>
      <c r="E168" s="42">
        <v>166</v>
      </c>
      <c r="F168" s="41">
        <v>2631</v>
      </c>
      <c r="G168" s="41">
        <v>1457868</v>
      </c>
      <c r="H168" s="43">
        <v>321.26</v>
      </c>
      <c r="I168" s="44">
        <v>3250</v>
      </c>
      <c r="J168" s="44">
        <f t="shared" si="7"/>
        <v>1044095</v>
      </c>
      <c r="K168" s="44" t="s">
        <v>21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4.25" hidden="1" customHeight="1" x14ac:dyDescent="0.25">
      <c r="A169" s="45" t="s">
        <v>10</v>
      </c>
      <c r="B169" s="45" t="s">
        <v>11</v>
      </c>
      <c r="C169" s="45">
        <v>2</v>
      </c>
      <c r="D169" s="45" t="s">
        <v>13</v>
      </c>
      <c r="E169" s="46">
        <v>167</v>
      </c>
      <c r="F169" s="45">
        <v>2631</v>
      </c>
      <c r="G169" s="45">
        <v>1457872</v>
      </c>
      <c r="H169" s="47">
        <v>275</v>
      </c>
      <c r="I169" s="48">
        <v>3250</v>
      </c>
      <c r="J169" s="48">
        <f t="shared" si="7"/>
        <v>893750</v>
      </c>
      <c r="K169" s="48" t="s">
        <v>21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4.25" hidden="1" customHeight="1" x14ac:dyDescent="0.25">
      <c r="A170" s="45" t="s">
        <v>10</v>
      </c>
      <c r="B170" s="45" t="s">
        <v>11</v>
      </c>
      <c r="C170" s="45">
        <v>2</v>
      </c>
      <c r="D170" s="45" t="s">
        <v>13</v>
      </c>
      <c r="E170" s="46">
        <v>168</v>
      </c>
      <c r="F170" s="45">
        <v>2631</v>
      </c>
      <c r="G170" s="45">
        <v>1457877</v>
      </c>
      <c r="H170" s="47">
        <v>275</v>
      </c>
      <c r="I170" s="48">
        <v>3250</v>
      </c>
      <c r="J170" s="48">
        <f t="shared" si="7"/>
        <v>893750</v>
      </c>
      <c r="K170" s="48" t="s">
        <v>21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4.25" hidden="1" customHeight="1" x14ac:dyDescent="0.25">
      <c r="A171" s="45" t="s">
        <v>10</v>
      </c>
      <c r="B171" s="45" t="s">
        <v>11</v>
      </c>
      <c r="C171" s="45">
        <v>2</v>
      </c>
      <c r="D171" s="45" t="s">
        <v>13</v>
      </c>
      <c r="E171" s="46">
        <v>169</v>
      </c>
      <c r="F171" s="45">
        <v>2631</v>
      </c>
      <c r="G171" s="45">
        <v>1457885</v>
      </c>
      <c r="H171" s="47">
        <v>275</v>
      </c>
      <c r="I171" s="48">
        <v>3250</v>
      </c>
      <c r="J171" s="48">
        <f t="shared" si="7"/>
        <v>893750</v>
      </c>
      <c r="K171" s="48" t="s">
        <v>21</v>
      </c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4.25" hidden="1" customHeight="1" x14ac:dyDescent="0.25">
      <c r="A172" s="45" t="s">
        <v>10</v>
      </c>
      <c r="B172" s="45" t="s">
        <v>11</v>
      </c>
      <c r="C172" s="45">
        <v>2</v>
      </c>
      <c r="D172" s="45" t="s">
        <v>13</v>
      </c>
      <c r="E172" s="46">
        <v>170</v>
      </c>
      <c r="F172" s="45">
        <v>2631</v>
      </c>
      <c r="G172" s="45"/>
      <c r="H172" s="47">
        <v>275</v>
      </c>
      <c r="I172" s="48">
        <v>3250</v>
      </c>
      <c r="J172" s="48">
        <f t="shared" si="7"/>
        <v>893750</v>
      </c>
      <c r="K172" s="48" t="s">
        <v>21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4.25" hidden="1" customHeight="1" x14ac:dyDescent="0.25">
      <c r="A173" s="5" t="s">
        <v>10</v>
      </c>
      <c r="B173" s="5" t="s">
        <v>11</v>
      </c>
      <c r="C173" s="5">
        <v>2</v>
      </c>
      <c r="D173" s="5" t="s">
        <v>12</v>
      </c>
      <c r="E173" s="6">
        <v>171</v>
      </c>
      <c r="F173" s="5">
        <v>2631</v>
      </c>
      <c r="G173" s="5">
        <v>1457929</v>
      </c>
      <c r="H173" s="7">
        <v>293.24</v>
      </c>
      <c r="I173" s="8">
        <v>3050</v>
      </c>
      <c r="J173" s="8">
        <f t="shared" si="7"/>
        <v>894382</v>
      </c>
      <c r="K173" s="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4.25" hidden="1" customHeight="1" x14ac:dyDescent="0.25">
      <c r="A174" s="5" t="s">
        <v>10</v>
      </c>
      <c r="B174" s="5" t="s">
        <v>11</v>
      </c>
      <c r="C174" s="5">
        <v>2</v>
      </c>
      <c r="D174" s="5" t="s">
        <v>12</v>
      </c>
      <c r="E174" s="6">
        <v>172</v>
      </c>
      <c r="F174" s="5">
        <v>2631</v>
      </c>
      <c r="G174" s="5">
        <v>1457930</v>
      </c>
      <c r="H174" s="7">
        <v>293.24</v>
      </c>
      <c r="I174" s="8">
        <v>2600</v>
      </c>
      <c r="J174" s="8">
        <f t="shared" si="7"/>
        <v>762424</v>
      </c>
      <c r="K174" s="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4.25" hidden="1" customHeight="1" x14ac:dyDescent="0.25">
      <c r="A175" s="5" t="s">
        <v>10</v>
      </c>
      <c r="B175" s="5" t="s">
        <v>11</v>
      </c>
      <c r="C175" s="5">
        <v>2</v>
      </c>
      <c r="D175" s="5" t="s">
        <v>12</v>
      </c>
      <c r="E175" s="6">
        <v>173</v>
      </c>
      <c r="F175" s="5">
        <v>2631</v>
      </c>
      <c r="G175" s="5">
        <v>1457931</v>
      </c>
      <c r="H175" s="7">
        <v>275</v>
      </c>
      <c r="I175" s="8">
        <v>2600</v>
      </c>
      <c r="J175" s="8">
        <f t="shared" si="7"/>
        <v>715000</v>
      </c>
      <c r="K175" s="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4.25" hidden="1" customHeight="1" x14ac:dyDescent="0.25">
      <c r="A176" s="5" t="s">
        <v>10</v>
      </c>
      <c r="B176" s="5" t="s">
        <v>11</v>
      </c>
      <c r="C176" s="5">
        <v>2</v>
      </c>
      <c r="D176" s="5" t="s">
        <v>12</v>
      </c>
      <c r="E176" s="6">
        <v>174</v>
      </c>
      <c r="F176" s="5">
        <v>2631</v>
      </c>
      <c r="G176" s="5">
        <v>1457933</v>
      </c>
      <c r="H176" s="7">
        <v>275</v>
      </c>
      <c r="I176" s="8">
        <v>2600</v>
      </c>
      <c r="J176" s="8">
        <f t="shared" si="7"/>
        <v>715000</v>
      </c>
      <c r="K176" s="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4.25" hidden="1" customHeight="1" x14ac:dyDescent="0.25">
      <c r="A177" s="5" t="s">
        <v>10</v>
      </c>
      <c r="B177" s="5" t="s">
        <v>11</v>
      </c>
      <c r="C177" s="5">
        <v>2</v>
      </c>
      <c r="D177" s="5" t="s">
        <v>12</v>
      </c>
      <c r="E177" s="6">
        <v>175</v>
      </c>
      <c r="F177" s="5">
        <v>2631</v>
      </c>
      <c r="G177" s="5">
        <v>1457936</v>
      </c>
      <c r="H177" s="7">
        <v>275</v>
      </c>
      <c r="I177" s="8">
        <v>2600</v>
      </c>
      <c r="J177" s="8">
        <f t="shared" si="7"/>
        <v>715000</v>
      </c>
      <c r="K177" s="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4.25" hidden="1" customHeight="1" x14ac:dyDescent="0.25">
      <c r="A178" s="5" t="s">
        <v>10</v>
      </c>
      <c r="B178" s="5" t="s">
        <v>11</v>
      </c>
      <c r="C178" s="5">
        <v>2</v>
      </c>
      <c r="D178" s="5" t="s">
        <v>12</v>
      </c>
      <c r="E178" s="6">
        <v>176</v>
      </c>
      <c r="F178" s="5">
        <v>2631</v>
      </c>
      <c r="G178" s="5">
        <v>1457938</v>
      </c>
      <c r="H178" s="7">
        <v>275</v>
      </c>
      <c r="I178" s="8">
        <v>2600</v>
      </c>
      <c r="J178" s="8">
        <f t="shared" si="7"/>
        <v>715000</v>
      </c>
      <c r="K178" s="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4.25" hidden="1" customHeight="1" x14ac:dyDescent="0.25">
      <c r="A179" s="5" t="s">
        <v>10</v>
      </c>
      <c r="B179" s="5" t="s">
        <v>11</v>
      </c>
      <c r="C179" s="5">
        <v>2</v>
      </c>
      <c r="D179" s="5" t="s">
        <v>12</v>
      </c>
      <c r="E179" s="6">
        <v>177</v>
      </c>
      <c r="F179" s="5">
        <v>2631</v>
      </c>
      <c r="G179" s="5">
        <v>1457941</v>
      </c>
      <c r="H179" s="7">
        <v>321.76</v>
      </c>
      <c r="I179" s="8">
        <v>2600</v>
      </c>
      <c r="J179" s="8">
        <f t="shared" si="7"/>
        <v>836576</v>
      </c>
      <c r="K179" s="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4.25" hidden="1" customHeight="1" x14ac:dyDescent="0.25">
      <c r="A180" s="5" t="s">
        <v>10</v>
      </c>
      <c r="B180" s="5" t="s">
        <v>11</v>
      </c>
      <c r="C180" s="5">
        <v>2</v>
      </c>
      <c r="D180" s="5" t="s">
        <v>12</v>
      </c>
      <c r="E180" s="6">
        <v>178</v>
      </c>
      <c r="F180" s="5">
        <v>2631</v>
      </c>
      <c r="G180" s="5">
        <v>1457944</v>
      </c>
      <c r="H180" s="7">
        <v>346.17</v>
      </c>
      <c r="I180" s="8">
        <v>2600</v>
      </c>
      <c r="J180" s="8">
        <f t="shared" si="7"/>
        <v>900042</v>
      </c>
      <c r="K180" s="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4.25" hidden="1" customHeight="1" x14ac:dyDescent="0.25">
      <c r="A181" s="26" t="s">
        <v>10</v>
      </c>
      <c r="B181" s="26" t="s">
        <v>11</v>
      </c>
      <c r="C181" s="26">
        <v>3</v>
      </c>
      <c r="D181" s="26" t="s">
        <v>12</v>
      </c>
      <c r="E181" s="26">
        <v>179</v>
      </c>
      <c r="F181" s="26">
        <v>2631</v>
      </c>
      <c r="G181" s="26">
        <v>1457947</v>
      </c>
      <c r="H181" s="26">
        <v>350.04</v>
      </c>
      <c r="I181" s="29">
        <v>3400</v>
      </c>
      <c r="J181" s="29">
        <f t="shared" si="7"/>
        <v>1190136</v>
      </c>
      <c r="K181" s="29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4.25" customHeight="1" x14ac:dyDescent="0.25">
      <c r="A182" s="14" t="s">
        <v>10</v>
      </c>
      <c r="B182" s="14" t="s">
        <v>11</v>
      </c>
      <c r="C182" s="14">
        <v>3</v>
      </c>
      <c r="D182" s="14" t="s">
        <v>14</v>
      </c>
      <c r="E182" s="14">
        <v>180</v>
      </c>
      <c r="F182" s="14">
        <v>2631</v>
      </c>
      <c r="G182" s="14">
        <v>1457949</v>
      </c>
      <c r="H182" s="14">
        <v>323.37</v>
      </c>
      <c r="I182" s="17">
        <v>3400</v>
      </c>
      <c r="J182" s="17">
        <f t="shared" si="7"/>
        <v>1099458</v>
      </c>
      <c r="K182" s="17" t="s">
        <v>21</v>
      </c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4.25" customHeight="1" x14ac:dyDescent="0.25">
      <c r="A183" s="14" t="s">
        <v>10</v>
      </c>
      <c r="B183" s="14" t="s">
        <v>11</v>
      </c>
      <c r="C183" s="14">
        <v>3</v>
      </c>
      <c r="D183" s="14" t="s">
        <v>14</v>
      </c>
      <c r="E183" s="14">
        <v>181</v>
      </c>
      <c r="F183" s="14">
        <v>2631</v>
      </c>
      <c r="G183" s="14">
        <v>1457952</v>
      </c>
      <c r="H183" s="14">
        <v>275</v>
      </c>
      <c r="I183" s="17">
        <v>3400</v>
      </c>
      <c r="J183" s="17">
        <f t="shared" si="7"/>
        <v>935000</v>
      </c>
      <c r="K183" s="17" t="s">
        <v>21</v>
      </c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4.25" customHeight="1" x14ac:dyDescent="0.25">
      <c r="A184" s="14" t="s">
        <v>10</v>
      </c>
      <c r="B184" s="14" t="s">
        <v>11</v>
      </c>
      <c r="C184" s="14">
        <v>3</v>
      </c>
      <c r="D184" s="14" t="s">
        <v>14</v>
      </c>
      <c r="E184" s="14">
        <v>182</v>
      </c>
      <c r="F184" s="14">
        <v>2631</v>
      </c>
      <c r="G184" s="14">
        <v>1457954</v>
      </c>
      <c r="H184" s="14">
        <v>275</v>
      </c>
      <c r="I184" s="17">
        <v>3400</v>
      </c>
      <c r="J184" s="17">
        <f t="shared" si="7"/>
        <v>935000</v>
      </c>
      <c r="K184" s="17" t="s">
        <v>21</v>
      </c>
      <c r="L184" s="36"/>
      <c r="M184" s="36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4.25" customHeight="1" x14ac:dyDescent="0.25">
      <c r="A185" s="49" t="s">
        <v>10</v>
      </c>
      <c r="B185" s="49" t="s">
        <v>11</v>
      </c>
      <c r="C185" s="49">
        <v>3</v>
      </c>
      <c r="D185" s="49" t="s">
        <v>14</v>
      </c>
      <c r="E185" s="49">
        <v>183</v>
      </c>
      <c r="F185" s="49">
        <v>2631</v>
      </c>
      <c r="G185" s="49">
        <v>1457960</v>
      </c>
      <c r="H185" s="49">
        <v>275</v>
      </c>
      <c r="I185" s="50">
        <v>3400</v>
      </c>
      <c r="J185" s="50">
        <f t="shared" si="7"/>
        <v>935000</v>
      </c>
      <c r="K185" s="50" t="s">
        <v>21</v>
      </c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4.25" hidden="1" customHeight="1" x14ac:dyDescent="0.25">
      <c r="A186" s="30" t="s">
        <v>10</v>
      </c>
      <c r="B186" s="30" t="s">
        <v>11</v>
      </c>
      <c r="C186" s="30">
        <v>3</v>
      </c>
      <c r="D186" s="30" t="s">
        <v>13</v>
      </c>
      <c r="E186" s="30">
        <v>184</v>
      </c>
      <c r="F186" s="30">
        <v>2631</v>
      </c>
      <c r="G186" s="30">
        <v>1457964</v>
      </c>
      <c r="H186" s="30">
        <v>275</v>
      </c>
      <c r="I186" s="31">
        <v>3400</v>
      </c>
      <c r="J186" s="31">
        <f t="shared" si="7"/>
        <v>935000</v>
      </c>
      <c r="K186" s="31" t="s">
        <v>21</v>
      </c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4.25" hidden="1" customHeight="1" x14ac:dyDescent="0.25">
      <c r="A187" s="5" t="s">
        <v>10</v>
      </c>
      <c r="B187" s="5" t="s">
        <v>11</v>
      </c>
      <c r="C187" s="5">
        <v>3</v>
      </c>
      <c r="D187" s="5" t="s">
        <v>12</v>
      </c>
      <c r="E187" s="6">
        <v>185</v>
      </c>
      <c r="F187" s="5">
        <v>2631</v>
      </c>
      <c r="G187" s="5">
        <v>1457967</v>
      </c>
      <c r="H187" s="7">
        <v>379.34</v>
      </c>
      <c r="I187" s="8">
        <v>3250</v>
      </c>
      <c r="J187" s="8">
        <f t="shared" si="7"/>
        <v>1232855</v>
      </c>
      <c r="K187" s="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4.25" hidden="1" customHeight="1" x14ac:dyDescent="0.25">
      <c r="A188" s="5" t="s">
        <v>10</v>
      </c>
      <c r="B188" s="5" t="s">
        <v>11</v>
      </c>
      <c r="C188" s="5">
        <v>3</v>
      </c>
      <c r="D188" s="5" t="s">
        <v>12</v>
      </c>
      <c r="E188" s="5">
        <v>186</v>
      </c>
      <c r="F188" s="5">
        <v>2631</v>
      </c>
      <c r="G188" s="5">
        <v>1457969</v>
      </c>
      <c r="H188" s="5">
        <v>379.34</v>
      </c>
      <c r="I188" s="8">
        <v>3250</v>
      </c>
      <c r="J188" s="8">
        <f t="shared" si="7"/>
        <v>1232855</v>
      </c>
      <c r="K188" s="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4.25" hidden="1" customHeight="1" x14ac:dyDescent="0.25">
      <c r="A189" s="5" t="s">
        <v>10</v>
      </c>
      <c r="B189" s="5" t="s">
        <v>11</v>
      </c>
      <c r="C189" s="5">
        <v>3</v>
      </c>
      <c r="D189" s="5" t="s">
        <v>12</v>
      </c>
      <c r="E189" s="5">
        <v>187</v>
      </c>
      <c r="F189" s="5">
        <v>2631</v>
      </c>
      <c r="G189" s="5">
        <v>1457974</v>
      </c>
      <c r="H189" s="5">
        <v>275</v>
      </c>
      <c r="I189" s="8">
        <v>3400</v>
      </c>
      <c r="J189" s="8">
        <f t="shared" ref="J189:J220" si="8">H189*I189</f>
        <v>935000</v>
      </c>
      <c r="K189" s="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4.25" hidden="1" customHeight="1" x14ac:dyDescent="0.25">
      <c r="A190" s="30" t="s">
        <v>10</v>
      </c>
      <c r="B190" s="30" t="s">
        <v>11</v>
      </c>
      <c r="C190" s="30">
        <v>3</v>
      </c>
      <c r="D190" s="30" t="s">
        <v>13</v>
      </c>
      <c r="E190" s="30">
        <v>188</v>
      </c>
      <c r="F190" s="30">
        <v>2631</v>
      </c>
      <c r="G190" s="30">
        <v>1457977</v>
      </c>
      <c r="H190" s="30">
        <v>275</v>
      </c>
      <c r="I190" s="31">
        <v>3400</v>
      </c>
      <c r="J190" s="31">
        <f t="shared" si="8"/>
        <v>935000</v>
      </c>
      <c r="K190" s="31" t="s">
        <v>21</v>
      </c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4.25" customHeight="1" x14ac:dyDescent="0.25">
      <c r="A191" s="14" t="s">
        <v>10</v>
      </c>
      <c r="B191" s="14" t="s">
        <v>11</v>
      </c>
      <c r="C191" s="14">
        <v>3</v>
      </c>
      <c r="D191" s="14" t="s">
        <v>14</v>
      </c>
      <c r="E191" s="14">
        <v>189</v>
      </c>
      <c r="F191" s="14">
        <v>2631</v>
      </c>
      <c r="G191" s="14">
        <v>1457980</v>
      </c>
      <c r="H191" s="14">
        <v>275</v>
      </c>
      <c r="I191" s="17">
        <v>3400</v>
      </c>
      <c r="J191" s="17">
        <f t="shared" si="8"/>
        <v>935000</v>
      </c>
      <c r="K191" s="17" t="s">
        <v>21</v>
      </c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4.25" customHeight="1" x14ac:dyDescent="0.25">
      <c r="A192" s="14" t="s">
        <v>10</v>
      </c>
      <c r="B192" s="14" t="s">
        <v>11</v>
      </c>
      <c r="C192" s="14">
        <v>3</v>
      </c>
      <c r="D192" s="14" t="s">
        <v>14</v>
      </c>
      <c r="E192" s="14">
        <v>190</v>
      </c>
      <c r="F192" s="14">
        <v>2631</v>
      </c>
      <c r="G192" s="14">
        <v>1457983</v>
      </c>
      <c r="H192" s="14">
        <v>275</v>
      </c>
      <c r="I192" s="17">
        <v>3400</v>
      </c>
      <c r="J192" s="17">
        <f t="shared" si="8"/>
        <v>935000</v>
      </c>
      <c r="K192" s="17" t="s">
        <v>21</v>
      </c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4.25" customHeight="1" x14ac:dyDescent="0.25">
      <c r="A193" s="14" t="s">
        <v>10</v>
      </c>
      <c r="B193" s="14" t="s">
        <v>11</v>
      </c>
      <c r="C193" s="14">
        <v>3</v>
      </c>
      <c r="D193" s="14" t="s">
        <v>14</v>
      </c>
      <c r="E193" s="14">
        <v>191</v>
      </c>
      <c r="F193" s="14">
        <v>2631</v>
      </c>
      <c r="G193" s="14">
        <v>1457987</v>
      </c>
      <c r="H193" s="14">
        <v>319.25</v>
      </c>
      <c r="I193" s="17">
        <v>3400</v>
      </c>
      <c r="J193" s="17">
        <f t="shared" si="8"/>
        <v>1085450</v>
      </c>
      <c r="K193" s="17" t="s">
        <v>21</v>
      </c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4.25" customHeight="1" x14ac:dyDescent="0.25">
      <c r="A194" s="14" t="s">
        <v>10</v>
      </c>
      <c r="B194" s="14" t="s">
        <v>11</v>
      </c>
      <c r="C194" s="14">
        <v>3</v>
      </c>
      <c r="D194" s="14" t="s">
        <v>14</v>
      </c>
      <c r="E194" s="14">
        <v>192</v>
      </c>
      <c r="F194" s="14">
        <v>2631</v>
      </c>
      <c r="G194" s="14">
        <v>1457990</v>
      </c>
      <c r="H194" s="14">
        <v>325.70999999999998</v>
      </c>
      <c r="I194" s="17">
        <v>3400</v>
      </c>
      <c r="J194" s="17">
        <f t="shared" si="8"/>
        <v>1107414</v>
      </c>
      <c r="K194" s="17" t="s">
        <v>21</v>
      </c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4.25" hidden="1" customHeight="1" x14ac:dyDescent="0.25">
      <c r="A195" s="5" t="s">
        <v>10</v>
      </c>
      <c r="B195" s="5" t="s">
        <v>11</v>
      </c>
      <c r="C195" s="5">
        <v>3</v>
      </c>
      <c r="D195" s="5" t="s">
        <v>12</v>
      </c>
      <c r="E195" s="5">
        <v>193</v>
      </c>
      <c r="F195" s="5">
        <v>2631</v>
      </c>
      <c r="G195" s="5">
        <v>1457995</v>
      </c>
      <c r="H195" s="5">
        <v>318.94</v>
      </c>
      <c r="I195" s="8">
        <v>3400</v>
      </c>
      <c r="J195" s="8">
        <f t="shared" si="8"/>
        <v>1084396</v>
      </c>
      <c r="K195" s="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4.25" customHeight="1" x14ac:dyDescent="0.25">
      <c r="A196" s="14" t="s">
        <v>10</v>
      </c>
      <c r="B196" s="14" t="s">
        <v>11</v>
      </c>
      <c r="C196" s="14">
        <v>3</v>
      </c>
      <c r="D196" s="14" t="s">
        <v>14</v>
      </c>
      <c r="E196" s="14">
        <v>194</v>
      </c>
      <c r="F196" s="14">
        <v>2631</v>
      </c>
      <c r="G196" s="14">
        <v>1457999</v>
      </c>
      <c r="H196" s="14">
        <v>319.25</v>
      </c>
      <c r="I196" s="17">
        <v>3400</v>
      </c>
      <c r="J196" s="17">
        <f t="shared" si="8"/>
        <v>1085450</v>
      </c>
      <c r="K196" s="17" t="s">
        <v>21</v>
      </c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4.25" customHeight="1" x14ac:dyDescent="0.25">
      <c r="A197" s="14" t="s">
        <v>10</v>
      </c>
      <c r="B197" s="14" t="s">
        <v>11</v>
      </c>
      <c r="C197" s="14">
        <v>3</v>
      </c>
      <c r="D197" s="14" t="s">
        <v>14</v>
      </c>
      <c r="E197" s="14">
        <v>195</v>
      </c>
      <c r="F197" s="14">
        <v>2631</v>
      </c>
      <c r="G197" s="14">
        <v>1458045</v>
      </c>
      <c r="H197" s="14">
        <v>275</v>
      </c>
      <c r="I197" s="17">
        <v>3400</v>
      </c>
      <c r="J197" s="17">
        <f t="shared" si="8"/>
        <v>935000</v>
      </c>
      <c r="K197" s="17" t="s">
        <v>21</v>
      </c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4.25" customHeight="1" x14ac:dyDescent="0.25">
      <c r="A198" s="14" t="s">
        <v>10</v>
      </c>
      <c r="B198" s="14" t="s">
        <v>11</v>
      </c>
      <c r="C198" s="14">
        <v>3</v>
      </c>
      <c r="D198" s="14" t="s">
        <v>14</v>
      </c>
      <c r="E198" s="14">
        <v>196</v>
      </c>
      <c r="F198" s="14">
        <v>2631</v>
      </c>
      <c r="G198" s="14">
        <v>1458049</v>
      </c>
      <c r="H198" s="14">
        <v>275</v>
      </c>
      <c r="I198" s="17">
        <v>3400</v>
      </c>
      <c r="J198" s="17">
        <f t="shared" si="8"/>
        <v>935000</v>
      </c>
      <c r="K198" s="17" t="s">
        <v>21</v>
      </c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4.25" customHeight="1" x14ac:dyDescent="0.25">
      <c r="A199" s="14" t="s">
        <v>10</v>
      </c>
      <c r="B199" s="14" t="s">
        <v>11</v>
      </c>
      <c r="C199" s="14">
        <v>3</v>
      </c>
      <c r="D199" s="14" t="s">
        <v>14</v>
      </c>
      <c r="E199" s="14">
        <v>197</v>
      </c>
      <c r="F199" s="14">
        <v>2631</v>
      </c>
      <c r="G199" s="14">
        <v>1458054</v>
      </c>
      <c r="H199" s="14">
        <v>275</v>
      </c>
      <c r="I199" s="17">
        <v>3400</v>
      </c>
      <c r="J199" s="17">
        <f t="shared" si="8"/>
        <v>935000</v>
      </c>
      <c r="K199" s="17" t="s">
        <v>21</v>
      </c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4.25" customHeight="1" x14ac:dyDescent="0.25">
      <c r="A200" s="14" t="s">
        <v>10</v>
      </c>
      <c r="B200" s="14" t="s">
        <v>11</v>
      </c>
      <c r="C200" s="14">
        <v>3</v>
      </c>
      <c r="D200" s="14" t="s">
        <v>14</v>
      </c>
      <c r="E200" s="14">
        <v>198</v>
      </c>
      <c r="F200" s="14">
        <v>2631</v>
      </c>
      <c r="G200" s="14">
        <v>1458060</v>
      </c>
      <c r="H200" s="14">
        <v>275</v>
      </c>
      <c r="I200" s="17">
        <v>3400</v>
      </c>
      <c r="J200" s="17">
        <f t="shared" si="8"/>
        <v>935000</v>
      </c>
      <c r="K200" s="17" t="s">
        <v>21</v>
      </c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4.25" customHeight="1" x14ac:dyDescent="0.25">
      <c r="A201" s="14" t="s">
        <v>10</v>
      </c>
      <c r="B201" s="14" t="s">
        <v>11</v>
      </c>
      <c r="C201" s="14">
        <v>3</v>
      </c>
      <c r="D201" s="14" t="s">
        <v>14</v>
      </c>
      <c r="E201" s="14">
        <v>199</v>
      </c>
      <c r="F201" s="14">
        <v>2631</v>
      </c>
      <c r="G201" s="14">
        <v>1458073</v>
      </c>
      <c r="H201" s="14">
        <v>275</v>
      </c>
      <c r="I201" s="17">
        <v>3400</v>
      </c>
      <c r="J201" s="17">
        <f t="shared" si="8"/>
        <v>935000</v>
      </c>
      <c r="K201" s="17" t="s">
        <v>21</v>
      </c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4.25" hidden="1" customHeight="1" x14ac:dyDescent="0.25">
      <c r="A202" s="5" t="s">
        <v>10</v>
      </c>
      <c r="B202" s="5" t="s">
        <v>11</v>
      </c>
      <c r="C202" s="5">
        <v>3</v>
      </c>
      <c r="D202" s="5" t="s">
        <v>12</v>
      </c>
      <c r="E202" s="5">
        <v>200</v>
      </c>
      <c r="F202" s="5">
        <v>2631</v>
      </c>
      <c r="G202" s="5">
        <v>1458077</v>
      </c>
      <c r="H202" s="5">
        <v>300.2</v>
      </c>
      <c r="I202" s="8">
        <v>3250</v>
      </c>
      <c r="J202" s="8">
        <f t="shared" si="8"/>
        <v>975650</v>
      </c>
      <c r="K202" s="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4.25" hidden="1" customHeight="1" x14ac:dyDescent="0.25">
      <c r="A203" s="30" t="s">
        <v>10</v>
      </c>
      <c r="B203" s="30" t="s">
        <v>11</v>
      </c>
      <c r="C203" s="30">
        <v>3</v>
      </c>
      <c r="D203" s="30" t="s">
        <v>13</v>
      </c>
      <c r="E203" s="30">
        <v>201</v>
      </c>
      <c r="F203" s="30">
        <v>2631</v>
      </c>
      <c r="G203" s="30">
        <v>1458086</v>
      </c>
      <c r="H203" s="30">
        <v>293.39999999999998</v>
      </c>
      <c r="I203" s="31">
        <v>3400</v>
      </c>
      <c r="J203" s="31">
        <f t="shared" si="8"/>
        <v>997559.99999999988</v>
      </c>
      <c r="K203" s="3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4.25" hidden="1" customHeight="1" x14ac:dyDescent="0.25">
      <c r="A204" s="5" t="s">
        <v>10</v>
      </c>
      <c r="B204" s="5" t="s">
        <v>11</v>
      </c>
      <c r="C204" s="5">
        <v>3</v>
      </c>
      <c r="D204" s="5" t="s">
        <v>12</v>
      </c>
      <c r="E204" s="6">
        <v>202</v>
      </c>
      <c r="F204" s="5">
        <v>2631</v>
      </c>
      <c r="G204" s="5">
        <v>1458089</v>
      </c>
      <c r="H204" s="7">
        <v>275</v>
      </c>
      <c r="I204" s="8">
        <v>2900</v>
      </c>
      <c r="J204" s="8">
        <f t="shared" si="8"/>
        <v>797500</v>
      </c>
      <c r="K204" s="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4.25" customHeight="1" x14ac:dyDescent="0.25">
      <c r="A205" s="14" t="s">
        <v>10</v>
      </c>
      <c r="B205" s="14" t="s">
        <v>11</v>
      </c>
      <c r="C205" s="14">
        <v>3</v>
      </c>
      <c r="D205" s="14" t="s">
        <v>14</v>
      </c>
      <c r="E205" s="14">
        <v>203</v>
      </c>
      <c r="F205" s="14">
        <v>2631</v>
      </c>
      <c r="G205" s="14">
        <v>1458092</v>
      </c>
      <c r="H205" s="14">
        <v>275</v>
      </c>
      <c r="I205" s="17">
        <v>3400</v>
      </c>
      <c r="J205" s="17">
        <f t="shared" si="8"/>
        <v>935000</v>
      </c>
      <c r="K205" s="17" t="s">
        <v>21</v>
      </c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4.25" customHeight="1" x14ac:dyDescent="0.25">
      <c r="A206" s="49" t="s">
        <v>10</v>
      </c>
      <c r="B206" s="49" t="s">
        <v>11</v>
      </c>
      <c r="C206" s="49">
        <v>3</v>
      </c>
      <c r="D206" s="49" t="s">
        <v>14</v>
      </c>
      <c r="E206" s="49">
        <v>204</v>
      </c>
      <c r="F206" s="49">
        <v>2631</v>
      </c>
      <c r="G206" s="49">
        <v>1458098</v>
      </c>
      <c r="H206" s="49">
        <v>275</v>
      </c>
      <c r="I206" s="50">
        <v>3400</v>
      </c>
      <c r="J206" s="50">
        <f t="shared" si="8"/>
        <v>935000</v>
      </c>
      <c r="K206" s="50" t="s">
        <v>21</v>
      </c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4.25" customHeight="1" x14ac:dyDescent="0.25">
      <c r="A207" s="14" t="s">
        <v>10</v>
      </c>
      <c r="B207" s="14" t="s">
        <v>11</v>
      </c>
      <c r="C207" s="14">
        <v>3</v>
      </c>
      <c r="D207" s="14" t="s">
        <v>14</v>
      </c>
      <c r="E207" s="14">
        <v>205</v>
      </c>
      <c r="F207" s="14">
        <v>2631</v>
      </c>
      <c r="G207" s="14">
        <v>1458106</v>
      </c>
      <c r="H207" s="14">
        <v>275</v>
      </c>
      <c r="I207" s="17">
        <v>3400</v>
      </c>
      <c r="J207" s="17">
        <f t="shared" si="8"/>
        <v>935000</v>
      </c>
      <c r="K207" s="17" t="s">
        <v>21</v>
      </c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4.25" customHeight="1" x14ac:dyDescent="0.25">
      <c r="A208" s="14" t="s">
        <v>10</v>
      </c>
      <c r="B208" s="14" t="s">
        <v>11</v>
      </c>
      <c r="C208" s="14">
        <v>3</v>
      </c>
      <c r="D208" s="14" t="s">
        <v>14</v>
      </c>
      <c r="E208" s="14">
        <v>206</v>
      </c>
      <c r="F208" s="14">
        <v>2631</v>
      </c>
      <c r="G208" s="14">
        <v>1458110</v>
      </c>
      <c r="H208" s="14">
        <v>275</v>
      </c>
      <c r="I208" s="17">
        <v>3400</v>
      </c>
      <c r="J208" s="17">
        <f t="shared" si="8"/>
        <v>935000</v>
      </c>
      <c r="K208" s="17" t="s">
        <v>21</v>
      </c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4.25" customHeight="1" x14ac:dyDescent="0.25">
      <c r="A209" s="14" t="s">
        <v>10</v>
      </c>
      <c r="B209" s="14" t="s">
        <v>11</v>
      </c>
      <c r="C209" s="14">
        <v>3</v>
      </c>
      <c r="D209" s="14" t="s">
        <v>14</v>
      </c>
      <c r="E209" s="14">
        <v>207</v>
      </c>
      <c r="F209" s="14">
        <v>2631</v>
      </c>
      <c r="G209" s="14">
        <v>1458116</v>
      </c>
      <c r="H209" s="14">
        <v>323.37</v>
      </c>
      <c r="I209" s="17">
        <v>3400</v>
      </c>
      <c r="J209" s="17">
        <f t="shared" si="8"/>
        <v>1099458</v>
      </c>
      <c r="K209" s="17" t="s">
        <v>21</v>
      </c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4.25" hidden="1" customHeight="1" x14ac:dyDescent="0.25">
      <c r="A210" s="30" t="s">
        <v>10</v>
      </c>
      <c r="B210" s="30" t="s">
        <v>11</v>
      </c>
      <c r="C210" s="30">
        <v>3</v>
      </c>
      <c r="D210" s="30" t="s">
        <v>13</v>
      </c>
      <c r="E210" s="30">
        <v>208</v>
      </c>
      <c r="F210" s="30">
        <v>2631</v>
      </c>
      <c r="G210" s="30">
        <v>1458121</v>
      </c>
      <c r="H210" s="30">
        <v>358.26</v>
      </c>
      <c r="I210" s="31">
        <v>3400</v>
      </c>
      <c r="J210" s="31">
        <f t="shared" si="8"/>
        <v>1218084</v>
      </c>
      <c r="K210" s="31" t="s">
        <v>21</v>
      </c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4.25" customHeight="1" x14ac:dyDescent="0.25">
      <c r="A211" s="49" t="s">
        <v>10</v>
      </c>
      <c r="B211" s="49" t="s">
        <v>11</v>
      </c>
      <c r="C211" s="49">
        <v>3</v>
      </c>
      <c r="D211" s="49" t="s">
        <v>14</v>
      </c>
      <c r="E211" s="49">
        <v>209</v>
      </c>
      <c r="F211" s="49">
        <v>2631</v>
      </c>
      <c r="G211" s="49">
        <v>1458125</v>
      </c>
      <c r="H211" s="49">
        <v>363.01</v>
      </c>
      <c r="I211" s="50">
        <v>3400</v>
      </c>
      <c r="J211" s="50">
        <f t="shared" si="8"/>
        <v>1234234</v>
      </c>
      <c r="K211" s="50" t="s">
        <v>20</v>
      </c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4.25" customHeight="1" x14ac:dyDescent="0.25">
      <c r="A212" s="14" t="s">
        <v>10</v>
      </c>
      <c r="B212" s="14" t="s">
        <v>11</v>
      </c>
      <c r="C212" s="14">
        <v>3</v>
      </c>
      <c r="D212" s="14" t="s">
        <v>14</v>
      </c>
      <c r="E212" s="14">
        <v>210</v>
      </c>
      <c r="F212" s="14">
        <v>2631</v>
      </c>
      <c r="G212" s="14">
        <v>1458129</v>
      </c>
      <c r="H212" s="14">
        <v>324.86</v>
      </c>
      <c r="I212" s="17">
        <v>3400</v>
      </c>
      <c r="J212" s="17">
        <f t="shared" si="8"/>
        <v>1104524</v>
      </c>
      <c r="K212" s="17" t="s">
        <v>20</v>
      </c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4.25" hidden="1" customHeight="1" x14ac:dyDescent="0.25">
      <c r="A213" s="32" t="s">
        <v>10</v>
      </c>
      <c r="B213" s="32" t="s">
        <v>11</v>
      </c>
      <c r="C213" s="32">
        <v>3</v>
      </c>
      <c r="D213" s="32" t="s">
        <v>12</v>
      </c>
      <c r="E213" s="32">
        <v>211</v>
      </c>
      <c r="F213" s="32">
        <v>2631</v>
      </c>
      <c r="G213" s="32">
        <v>1458132</v>
      </c>
      <c r="H213" s="32">
        <v>275</v>
      </c>
      <c r="I213" s="33">
        <v>3400</v>
      </c>
      <c r="J213" s="33">
        <f t="shared" si="8"/>
        <v>935000</v>
      </c>
      <c r="K213" s="33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4.25" customHeight="1" x14ac:dyDescent="0.25">
      <c r="A214" s="14" t="s">
        <v>10</v>
      </c>
      <c r="B214" s="14" t="s">
        <v>11</v>
      </c>
      <c r="C214" s="14">
        <v>3</v>
      </c>
      <c r="D214" s="14" t="s">
        <v>14</v>
      </c>
      <c r="E214" s="14">
        <v>212</v>
      </c>
      <c r="F214" s="14">
        <v>2631</v>
      </c>
      <c r="G214" s="14">
        <v>1458135</v>
      </c>
      <c r="H214" s="14">
        <v>275</v>
      </c>
      <c r="I214" s="17">
        <v>3400</v>
      </c>
      <c r="J214" s="17">
        <f t="shared" si="8"/>
        <v>935000</v>
      </c>
      <c r="K214" s="17" t="s">
        <v>20</v>
      </c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4.25" customHeight="1" x14ac:dyDescent="0.25">
      <c r="A215" s="14" t="s">
        <v>10</v>
      </c>
      <c r="B215" s="14" t="s">
        <v>11</v>
      </c>
      <c r="C215" s="14">
        <v>3</v>
      </c>
      <c r="D215" s="14" t="s">
        <v>14</v>
      </c>
      <c r="E215" s="14">
        <v>213</v>
      </c>
      <c r="F215" s="14">
        <v>2631</v>
      </c>
      <c r="G215" s="14">
        <v>1458138</v>
      </c>
      <c r="H215" s="14">
        <v>275</v>
      </c>
      <c r="I215" s="17">
        <v>3400</v>
      </c>
      <c r="J215" s="17">
        <f t="shared" si="8"/>
        <v>935000</v>
      </c>
      <c r="K215" s="17" t="s">
        <v>20</v>
      </c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4.25" customHeight="1" x14ac:dyDescent="0.25">
      <c r="A216" s="14" t="s">
        <v>10</v>
      </c>
      <c r="B216" s="14" t="s">
        <v>11</v>
      </c>
      <c r="C216" s="14">
        <v>3</v>
      </c>
      <c r="D216" s="14" t="s">
        <v>14</v>
      </c>
      <c r="E216" s="14">
        <v>214</v>
      </c>
      <c r="F216" s="14">
        <v>2631</v>
      </c>
      <c r="G216" s="14">
        <v>1458139</v>
      </c>
      <c r="H216" s="14">
        <v>275</v>
      </c>
      <c r="I216" s="17">
        <v>3400</v>
      </c>
      <c r="J216" s="17">
        <f t="shared" si="8"/>
        <v>935000</v>
      </c>
      <c r="K216" s="17" t="s">
        <v>20</v>
      </c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4.25" customHeight="1" x14ac:dyDescent="0.25">
      <c r="A217" s="14" t="s">
        <v>10</v>
      </c>
      <c r="B217" s="14" t="s">
        <v>11</v>
      </c>
      <c r="C217" s="14">
        <v>3</v>
      </c>
      <c r="D217" s="14" t="s">
        <v>14</v>
      </c>
      <c r="E217" s="14">
        <v>215</v>
      </c>
      <c r="F217" s="14">
        <v>2631</v>
      </c>
      <c r="G217" s="14">
        <v>1458141</v>
      </c>
      <c r="H217" s="14">
        <v>275</v>
      </c>
      <c r="I217" s="17">
        <v>3400</v>
      </c>
      <c r="J217" s="17">
        <f t="shared" si="8"/>
        <v>935000</v>
      </c>
      <c r="K217" s="17" t="s">
        <v>20</v>
      </c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4.25" hidden="1" customHeight="1" x14ac:dyDescent="0.25">
      <c r="A218" s="5" t="s">
        <v>10</v>
      </c>
      <c r="B218" s="5" t="s">
        <v>11</v>
      </c>
      <c r="C218" s="5">
        <v>3</v>
      </c>
      <c r="D218" s="5" t="s">
        <v>12</v>
      </c>
      <c r="E218" s="5">
        <v>216</v>
      </c>
      <c r="F218" s="5">
        <v>2631</v>
      </c>
      <c r="G218" s="5">
        <v>1458143</v>
      </c>
      <c r="H218" s="5">
        <v>293.39999999999998</v>
      </c>
      <c r="I218" s="8">
        <v>3400</v>
      </c>
      <c r="J218" s="8">
        <f t="shared" si="8"/>
        <v>997559.99999999988</v>
      </c>
      <c r="K218" s="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4.25" hidden="1" customHeight="1" x14ac:dyDescent="0.25">
      <c r="A219" s="5" t="s">
        <v>10</v>
      </c>
      <c r="B219" s="5" t="s">
        <v>11</v>
      </c>
      <c r="C219" s="5">
        <v>3</v>
      </c>
      <c r="D219" s="5" t="s">
        <v>12</v>
      </c>
      <c r="E219" s="6">
        <v>217</v>
      </c>
      <c r="F219" s="5">
        <v>2631</v>
      </c>
      <c r="G219" s="5">
        <v>1458145</v>
      </c>
      <c r="H219" s="7">
        <v>300.2</v>
      </c>
      <c r="I219" s="8">
        <v>2800</v>
      </c>
      <c r="J219" s="8">
        <f t="shared" si="8"/>
        <v>840560</v>
      </c>
      <c r="K219" s="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4.25" hidden="1" customHeight="1" x14ac:dyDescent="0.25">
      <c r="A220" s="5" t="s">
        <v>10</v>
      </c>
      <c r="B220" s="5" t="s">
        <v>11</v>
      </c>
      <c r="C220" s="5">
        <v>3</v>
      </c>
      <c r="D220" s="5" t="s">
        <v>12</v>
      </c>
      <c r="E220" s="6">
        <v>218</v>
      </c>
      <c r="F220" s="5">
        <v>2631</v>
      </c>
      <c r="G220" s="5">
        <v>1458148</v>
      </c>
      <c r="H220" s="7">
        <v>275</v>
      </c>
      <c r="I220" s="8">
        <v>2800</v>
      </c>
      <c r="J220" s="8">
        <f t="shared" si="8"/>
        <v>770000</v>
      </c>
      <c r="K220" s="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4.25" hidden="1" customHeight="1" x14ac:dyDescent="0.25">
      <c r="A221" s="5" t="s">
        <v>10</v>
      </c>
      <c r="B221" s="5" t="s">
        <v>11</v>
      </c>
      <c r="C221" s="5">
        <v>3</v>
      </c>
      <c r="D221" s="5" t="s">
        <v>12</v>
      </c>
      <c r="E221" s="6">
        <v>219</v>
      </c>
      <c r="F221" s="5">
        <v>2631</v>
      </c>
      <c r="G221" s="5">
        <v>1458151</v>
      </c>
      <c r="H221" s="7">
        <v>275</v>
      </c>
      <c r="I221" s="8">
        <v>2800</v>
      </c>
      <c r="J221" s="8">
        <f t="shared" ref="J221:J252" si="9">H221*I221</f>
        <v>770000</v>
      </c>
      <c r="K221" s="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4.25" hidden="1" customHeight="1" x14ac:dyDescent="0.25">
      <c r="A222" s="5" t="s">
        <v>10</v>
      </c>
      <c r="B222" s="5" t="s">
        <v>11</v>
      </c>
      <c r="C222" s="5">
        <v>3</v>
      </c>
      <c r="D222" s="5" t="s">
        <v>12</v>
      </c>
      <c r="E222" s="6">
        <v>220</v>
      </c>
      <c r="F222" s="5">
        <v>2631</v>
      </c>
      <c r="G222" s="5">
        <v>1458155</v>
      </c>
      <c r="H222" s="7">
        <v>275</v>
      </c>
      <c r="I222" s="8">
        <v>2800</v>
      </c>
      <c r="J222" s="8">
        <f t="shared" si="9"/>
        <v>770000</v>
      </c>
      <c r="K222" s="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4.25" customHeight="1" x14ac:dyDescent="0.25">
      <c r="A223" s="14" t="s">
        <v>10</v>
      </c>
      <c r="B223" s="14" t="s">
        <v>11</v>
      </c>
      <c r="C223" s="14">
        <v>3</v>
      </c>
      <c r="D223" s="14" t="s">
        <v>14</v>
      </c>
      <c r="E223" s="14">
        <v>221</v>
      </c>
      <c r="F223" s="14">
        <v>2631</v>
      </c>
      <c r="G223" s="14">
        <v>1458158</v>
      </c>
      <c r="H223" s="14">
        <v>275</v>
      </c>
      <c r="I223" s="17">
        <v>3400</v>
      </c>
      <c r="J223" s="17">
        <f t="shared" si="9"/>
        <v>935000</v>
      </c>
      <c r="K223" s="17" t="s">
        <v>20</v>
      </c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4.25" customHeight="1" x14ac:dyDescent="0.25">
      <c r="A224" s="14" t="s">
        <v>10</v>
      </c>
      <c r="B224" s="14" t="s">
        <v>11</v>
      </c>
      <c r="C224" s="14">
        <v>3</v>
      </c>
      <c r="D224" s="14" t="s">
        <v>14</v>
      </c>
      <c r="E224" s="14">
        <v>222</v>
      </c>
      <c r="F224" s="14">
        <v>2631</v>
      </c>
      <c r="G224" s="14">
        <v>1458168</v>
      </c>
      <c r="H224" s="14">
        <v>275</v>
      </c>
      <c r="I224" s="17">
        <v>3400</v>
      </c>
      <c r="J224" s="17">
        <f t="shared" si="9"/>
        <v>935000</v>
      </c>
      <c r="K224" s="17" t="s">
        <v>20</v>
      </c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4.25" customHeight="1" x14ac:dyDescent="0.25">
      <c r="A225" s="14" t="s">
        <v>10</v>
      </c>
      <c r="B225" s="14" t="s">
        <v>11</v>
      </c>
      <c r="C225" s="14">
        <v>3</v>
      </c>
      <c r="D225" s="14" t="s">
        <v>14</v>
      </c>
      <c r="E225" s="14">
        <v>223</v>
      </c>
      <c r="F225" s="14">
        <v>2631</v>
      </c>
      <c r="G225" s="14">
        <v>1458173</v>
      </c>
      <c r="H225" s="14">
        <v>318.76</v>
      </c>
      <c r="I225" s="17">
        <v>3400</v>
      </c>
      <c r="J225" s="17">
        <f t="shared" si="9"/>
        <v>1083784</v>
      </c>
      <c r="K225" s="17" t="s">
        <v>20</v>
      </c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4.25" customHeight="1" x14ac:dyDescent="0.25">
      <c r="A226" s="14" t="s">
        <v>10</v>
      </c>
      <c r="B226" s="14" t="s">
        <v>11</v>
      </c>
      <c r="C226" s="14">
        <v>3</v>
      </c>
      <c r="D226" s="14" t="s">
        <v>14</v>
      </c>
      <c r="E226" s="14">
        <v>224</v>
      </c>
      <c r="F226" s="14">
        <v>2631</v>
      </c>
      <c r="G226" s="14">
        <v>1458176</v>
      </c>
      <c r="H226" s="14">
        <v>319.26</v>
      </c>
      <c r="I226" s="17">
        <v>3400</v>
      </c>
      <c r="J226" s="17">
        <f t="shared" si="9"/>
        <v>1085484</v>
      </c>
      <c r="K226" s="17" t="s">
        <v>20</v>
      </c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4.25" customHeight="1" x14ac:dyDescent="0.25">
      <c r="A227" s="14" t="s">
        <v>10</v>
      </c>
      <c r="B227" s="14" t="s">
        <v>11</v>
      </c>
      <c r="C227" s="14">
        <v>3</v>
      </c>
      <c r="D227" s="14" t="s">
        <v>14</v>
      </c>
      <c r="E227" s="14">
        <v>225</v>
      </c>
      <c r="F227" s="14">
        <v>2631</v>
      </c>
      <c r="G227" s="14">
        <v>1458190</v>
      </c>
      <c r="H227" s="14">
        <v>317.20999999999998</v>
      </c>
      <c r="I227" s="17">
        <v>3400</v>
      </c>
      <c r="J227" s="17">
        <f t="shared" si="9"/>
        <v>1078514</v>
      </c>
      <c r="K227" s="17" t="s">
        <v>20</v>
      </c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4.25" customHeight="1" x14ac:dyDescent="0.25">
      <c r="A228" s="14" t="s">
        <v>10</v>
      </c>
      <c r="B228" s="14" t="s">
        <v>11</v>
      </c>
      <c r="C228" s="14">
        <v>3</v>
      </c>
      <c r="D228" s="14" t="s">
        <v>14</v>
      </c>
      <c r="E228" s="14">
        <v>226</v>
      </c>
      <c r="F228" s="14">
        <v>2631</v>
      </c>
      <c r="G228" s="14">
        <v>1458199</v>
      </c>
      <c r="H228" s="14">
        <v>318.76</v>
      </c>
      <c r="I228" s="17">
        <v>3400</v>
      </c>
      <c r="J228" s="17">
        <f t="shared" si="9"/>
        <v>1083784</v>
      </c>
      <c r="K228" s="17" t="s">
        <v>20</v>
      </c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4.25" customHeight="1" x14ac:dyDescent="0.25">
      <c r="A229" s="14" t="s">
        <v>10</v>
      </c>
      <c r="B229" s="14" t="s">
        <v>11</v>
      </c>
      <c r="C229" s="14">
        <v>3</v>
      </c>
      <c r="D229" s="14" t="s">
        <v>14</v>
      </c>
      <c r="E229" s="14">
        <v>227</v>
      </c>
      <c r="F229" s="14">
        <v>2631</v>
      </c>
      <c r="G229" s="14">
        <v>1458203</v>
      </c>
      <c r="H229" s="14">
        <v>275</v>
      </c>
      <c r="I229" s="17">
        <v>3400</v>
      </c>
      <c r="J229" s="17">
        <f t="shared" si="9"/>
        <v>935000</v>
      </c>
      <c r="K229" s="17" t="s">
        <v>20</v>
      </c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4.25" customHeight="1" x14ac:dyDescent="0.25">
      <c r="A230" s="14" t="s">
        <v>10</v>
      </c>
      <c r="B230" s="14" t="s">
        <v>11</v>
      </c>
      <c r="C230" s="14">
        <v>3</v>
      </c>
      <c r="D230" s="14" t="s">
        <v>14</v>
      </c>
      <c r="E230" s="14">
        <v>228</v>
      </c>
      <c r="F230" s="14">
        <v>2631</v>
      </c>
      <c r="G230" s="14">
        <v>1458204</v>
      </c>
      <c r="H230" s="14">
        <v>275</v>
      </c>
      <c r="I230" s="17">
        <v>3400</v>
      </c>
      <c r="J230" s="17">
        <f t="shared" si="9"/>
        <v>935000</v>
      </c>
      <c r="K230" s="17" t="s">
        <v>20</v>
      </c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4.25" customHeight="1" x14ac:dyDescent="0.25">
      <c r="A231" s="14" t="s">
        <v>10</v>
      </c>
      <c r="B231" s="14" t="s">
        <v>11</v>
      </c>
      <c r="C231" s="14">
        <v>3</v>
      </c>
      <c r="D231" s="14" t="s">
        <v>14</v>
      </c>
      <c r="E231" s="14">
        <v>229</v>
      </c>
      <c r="F231" s="14">
        <v>2631</v>
      </c>
      <c r="G231" s="14">
        <v>1458207</v>
      </c>
      <c r="H231" s="14">
        <v>275</v>
      </c>
      <c r="I231" s="17">
        <v>3400</v>
      </c>
      <c r="J231" s="17">
        <f t="shared" si="9"/>
        <v>935000</v>
      </c>
      <c r="K231" s="17" t="s">
        <v>20</v>
      </c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4.25" hidden="1" customHeight="1" x14ac:dyDescent="0.25">
      <c r="A232" s="5" t="s">
        <v>10</v>
      </c>
      <c r="B232" s="5" t="s">
        <v>11</v>
      </c>
      <c r="C232" s="5">
        <v>3</v>
      </c>
      <c r="D232" s="5" t="s">
        <v>12</v>
      </c>
      <c r="E232" s="6">
        <v>230</v>
      </c>
      <c r="F232" s="5">
        <v>2631</v>
      </c>
      <c r="G232" s="5">
        <v>1458210</v>
      </c>
      <c r="H232" s="7">
        <v>275</v>
      </c>
      <c r="I232" s="8">
        <v>2900</v>
      </c>
      <c r="J232" s="8">
        <f t="shared" si="9"/>
        <v>797500</v>
      </c>
      <c r="K232" s="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4.25" hidden="1" customHeight="1" x14ac:dyDescent="0.25">
      <c r="A233" s="5" t="s">
        <v>10</v>
      </c>
      <c r="B233" s="5" t="s">
        <v>11</v>
      </c>
      <c r="C233" s="5">
        <v>3</v>
      </c>
      <c r="D233" s="5" t="s">
        <v>12</v>
      </c>
      <c r="E233" s="6">
        <v>231</v>
      </c>
      <c r="F233" s="5">
        <v>2631</v>
      </c>
      <c r="G233" s="5">
        <v>1458212</v>
      </c>
      <c r="H233" s="7">
        <v>379.34</v>
      </c>
      <c r="I233" s="8">
        <v>2700</v>
      </c>
      <c r="J233" s="8">
        <f t="shared" si="9"/>
        <v>1024217.9999999999</v>
      </c>
      <c r="K233" s="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4.25" hidden="1" customHeight="1" x14ac:dyDescent="0.25">
      <c r="A234" s="5" t="s">
        <v>10</v>
      </c>
      <c r="B234" s="5" t="s">
        <v>11</v>
      </c>
      <c r="C234" s="5">
        <v>3</v>
      </c>
      <c r="D234" s="5" t="s">
        <v>12</v>
      </c>
      <c r="E234" s="6">
        <v>232</v>
      </c>
      <c r="F234" s="5">
        <v>2631</v>
      </c>
      <c r="G234" s="5">
        <v>1458213</v>
      </c>
      <c r="H234" s="7">
        <v>379.34</v>
      </c>
      <c r="I234" s="8">
        <v>2800</v>
      </c>
      <c r="J234" s="8">
        <f t="shared" si="9"/>
        <v>1062152</v>
      </c>
      <c r="K234" s="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4.25" hidden="1" customHeight="1" x14ac:dyDescent="0.25">
      <c r="A235" s="5" t="s">
        <v>10</v>
      </c>
      <c r="B235" s="5" t="s">
        <v>11</v>
      </c>
      <c r="C235" s="5">
        <v>3</v>
      </c>
      <c r="D235" s="5" t="s">
        <v>12</v>
      </c>
      <c r="E235" s="6">
        <v>233</v>
      </c>
      <c r="F235" s="5">
        <v>2631</v>
      </c>
      <c r="G235" s="5">
        <v>1458215</v>
      </c>
      <c r="H235" s="7">
        <v>275</v>
      </c>
      <c r="I235" s="8">
        <v>2800</v>
      </c>
      <c r="J235" s="8">
        <f t="shared" si="9"/>
        <v>770000</v>
      </c>
      <c r="K235" s="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4.25" customHeight="1" x14ac:dyDescent="0.25">
      <c r="A236" s="39" t="s">
        <v>10</v>
      </c>
      <c r="B236" s="39" t="s">
        <v>11</v>
      </c>
      <c r="C236" s="39">
        <v>3</v>
      </c>
      <c r="D236" s="39" t="s">
        <v>14</v>
      </c>
      <c r="E236" s="39">
        <v>234</v>
      </c>
      <c r="F236" s="39">
        <v>2631</v>
      </c>
      <c r="G236" s="39">
        <v>1458219</v>
      </c>
      <c r="H236" s="39">
        <v>275</v>
      </c>
      <c r="I236" s="40">
        <v>3400</v>
      </c>
      <c r="J236" s="40">
        <f t="shared" si="9"/>
        <v>935000</v>
      </c>
      <c r="K236" s="40" t="s">
        <v>20</v>
      </c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4.25" customHeight="1" x14ac:dyDescent="0.25">
      <c r="A237" s="14" t="s">
        <v>10</v>
      </c>
      <c r="B237" s="14" t="s">
        <v>11</v>
      </c>
      <c r="C237" s="14">
        <v>3</v>
      </c>
      <c r="D237" s="14" t="s">
        <v>14</v>
      </c>
      <c r="E237" s="14">
        <v>235</v>
      </c>
      <c r="F237" s="14">
        <v>2631</v>
      </c>
      <c r="G237" s="14">
        <v>1458226</v>
      </c>
      <c r="H237" s="14">
        <v>275</v>
      </c>
      <c r="I237" s="17">
        <v>3400</v>
      </c>
      <c r="J237" s="17">
        <f t="shared" si="9"/>
        <v>935000</v>
      </c>
      <c r="K237" s="17" t="s">
        <v>20</v>
      </c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4.25" customHeight="1" x14ac:dyDescent="0.25">
      <c r="A238" s="14" t="s">
        <v>10</v>
      </c>
      <c r="B238" s="14" t="s">
        <v>11</v>
      </c>
      <c r="C238" s="14">
        <v>3</v>
      </c>
      <c r="D238" s="14" t="s">
        <v>14</v>
      </c>
      <c r="E238" s="14">
        <v>236</v>
      </c>
      <c r="F238" s="14">
        <v>2631</v>
      </c>
      <c r="G238" s="14">
        <v>1458234</v>
      </c>
      <c r="H238" s="14">
        <v>275</v>
      </c>
      <c r="I238" s="17">
        <v>3400</v>
      </c>
      <c r="J238" s="17">
        <f t="shared" si="9"/>
        <v>935000</v>
      </c>
      <c r="K238" s="17" t="s">
        <v>20</v>
      </c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4.25" customHeight="1" x14ac:dyDescent="0.25">
      <c r="A239" s="14" t="s">
        <v>10</v>
      </c>
      <c r="B239" s="14" t="s">
        <v>11</v>
      </c>
      <c r="C239" s="14">
        <v>3</v>
      </c>
      <c r="D239" s="14" t="s">
        <v>14</v>
      </c>
      <c r="E239" s="14">
        <v>237</v>
      </c>
      <c r="F239" s="14">
        <v>2631</v>
      </c>
      <c r="G239" s="14">
        <v>1458240</v>
      </c>
      <c r="H239" s="14">
        <v>324.86</v>
      </c>
      <c r="I239" s="17">
        <v>3400</v>
      </c>
      <c r="J239" s="17">
        <f t="shared" si="9"/>
        <v>1104524</v>
      </c>
      <c r="K239" s="17" t="s">
        <v>20</v>
      </c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4.25" hidden="1" customHeight="1" x14ac:dyDescent="0.25">
      <c r="A240" s="5" t="s">
        <v>10</v>
      </c>
      <c r="B240" s="5" t="s">
        <v>11</v>
      </c>
      <c r="C240" s="5">
        <v>3</v>
      </c>
      <c r="D240" s="5" t="s">
        <v>12</v>
      </c>
      <c r="E240" s="5">
        <v>238</v>
      </c>
      <c r="F240" s="5">
        <v>2631</v>
      </c>
      <c r="G240" s="5">
        <v>1458245</v>
      </c>
      <c r="H240" s="5">
        <v>371.77</v>
      </c>
      <c r="I240" s="8">
        <v>3400</v>
      </c>
      <c r="J240" s="8">
        <f t="shared" si="9"/>
        <v>1264018</v>
      </c>
      <c r="K240" s="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4.25" hidden="1" customHeight="1" x14ac:dyDescent="0.25">
      <c r="A241" s="5" t="s">
        <v>10</v>
      </c>
      <c r="B241" s="5" t="s">
        <v>11</v>
      </c>
      <c r="C241" s="5">
        <v>3</v>
      </c>
      <c r="D241" s="5" t="s">
        <v>12</v>
      </c>
      <c r="E241" s="5">
        <v>239</v>
      </c>
      <c r="F241" s="5">
        <v>2631</v>
      </c>
      <c r="G241" s="5">
        <v>1458248</v>
      </c>
      <c r="H241" s="5">
        <v>377.08</v>
      </c>
      <c r="I241" s="8">
        <v>3400</v>
      </c>
      <c r="J241" s="8">
        <f t="shared" si="9"/>
        <v>1282072</v>
      </c>
      <c r="K241" s="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4.25" customHeight="1" x14ac:dyDescent="0.25">
      <c r="A242" s="14" t="s">
        <v>10</v>
      </c>
      <c r="B242" s="14" t="s">
        <v>11</v>
      </c>
      <c r="C242" s="14">
        <v>3</v>
      </c>
      <c r="D242" s="14" t="s">
        <v>14</v>
      </c>
      <c r="E242" s="14">
        <v>240</v>
      </c>
      <c r="F242" s="14">
        <v>2631</v>
      </c>
      <c r="G242" s="14">
        <v>1458251</v>
      </c>
      <c r="H242" s="14">
        <v>326.18</v>
      </c>
      <c r="I242" s="17">
        <v>3400</v>
      </c>
      <c r="J242" s="17">
        <f t="shared" si="9"/>
        <v>1109012</v>
      </c>
      <c r="K242" s="17" t="s">
        <v>20</v>
      </c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4.25" customHeight="1" x14ac:dyDescent="0.25">
      <c r="A243" s="14" t="s">
        <v>10</v>
      </c>
      <c r="B243" s="14" t="s">
        <v>11</v>
      </c>
      <c r="C243" s="14">
        <v>3</v>
      </c>
      <c r="D243" s="14" t="s">
        <v>14</v>
      </c>
      <c r="E243" s="14">
        <v>241</v>
      </c>
      <c r="F243" s="14">
        <v>2631</v>
      </c>
      <c r="G243" s="14">
        <v>1458257</v>
      </c>
      <c r="H243" s="14">
        <v>275</v>
      </c>
      <c r="I243" s="17">
        <v>3400</v>
      </c>
      <c r="J243" s="17">
        <f t="shared" si="9"/>
        <v>935000</v>
      </c>
      <c r="K243" s="17" t="s">
        <v>20</v>
      </c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4.25" customHeight="1" x14ac:dyDescent="0.25">
      <c r="A244" s="14" t="s">
        <v>10</v>
      </c>
      <c r="B244" s="14" t="s">
        <v>11</v>
      </c>
      <c r="C244" s="14">
        <v>3</v>
      </c>
      <c r="D244" s="14" t="s">
        <v>14</v>
      </c>
      <c r="E244" s="14">
        <v>242</v>
      </c>
      <c r="F244" s="14">
        <v>2631</v>
      </c>
      <c r="G244" s="14">
        <v>1458268</v>
      </c>
      <c r="H244" s="14">
        <v>275</v>
      </c>
      <c r="I244" s="17">
        <v>3400</v>
      </c>
      <c r="J244" s="17">
        <f t="shared" si="9"/>
        <v>935000</v>
      </c>
      <c r="K244" s="17" t="s">
        <v>20</v>
      </c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4.25" customHeight="1" x14ac:dyDescent="0.25">
      <c r="A245" s="14" t="s">
        <v>10</v>
      </c>
      <c r="B245" s="14" t="s">
        <v>11</v>
      </c>
      <c r="C245" s="14">
        <v>3</v>
      </c>
      <c r="D245" s="14" t="s">
        <v>14</v>
      </c>
      <c r="E245" s="14">
        <v>243</v>
      </c>
      <c r="F245" s="14">
        <v>2631</v>
      </c>
      <c r="G245" s="14">
        <v>1458273</v>
      </c>
      <c r="H245" s="14">
        <v>275</v>
      </c>
      <c r="I245" s="17">
        <v>3400</v>
      </c>
      <c r="J245" s="17">
        <f t="shared" si="9"/>
        <v>935000</v>
      </c>
      <c r="K245" s="17" t="s">
        <v>20</v>
      </c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4.25" customHeight="1" x14ac:dyDescent="0.25">
      <c r="A246" s="14" t="s">
        <v>10</v>
      </c>
      <c r="B246" s="14" t="s">
        <v>11</v>
      </c>
      <c r="C246" s="14">
        <v>3</v>
      </c>
      <c r="D246" s="14" t="s">
        <v>14</v>
      </c>
      <c r="E246" s="14">
        <v>244</v>
      </c>
      <c r="F246" s="14">
        <v>2631</v>
      </c>
      <c r="G246" s="14">
        <v>1458277</v>
      </c>
      <c r="H246" s="14">
        <v>275</v>
      </c>
      <c r="I246" s="17">
        <v>3400</v>
      </c>
      <c r="J246" s="17">
        <f t="shared" si="9"/>
        <v>935000</v>
      </c>
      <c r="K246" s="17" t="s">
        <v>20</v>
      </c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4.25" hidden="1" customHeight="1" x14ac:dyDescent="0.25">
      <c r="A247" s="5" t="s">
        <v>10</v>
      </c>
      <c r="B247" s="5" t="s">
        <v>11</v>
      </c>
      <c r="C247" s="5">
        <v>3</v>
      </c>
      <c r="D247" s="5" t="s">
        <v>12</v>
      </c>
      <c r="E247" s="6">
        <v>245</v>
      </c>
      <c r="F247" s="5">
        <v>2631</v>
      </c>
      <c r="G247" s="5">
        <v>1458281</v>
      </c>
      <c r="H247" s="7">
        <v>293.24</v>
      </c>
      <c r="I247" s="8">
        <v>2900</v>
      </c>
      <c r="J247" s="8">
        <f t="shared" si="9"/>
        <v>850396</v>
      </c>
      <c r="K247" s="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4.25" hidden="1" customHeight="1" x14ac:dyDescent="0.25">
      <c r="A248" s="5" t="s">
        <v>10</v>
      </c>
      <c r="B248" s="5" t="s">
        <v>11</v>
      </c>
      <c r="C248" s="5">
        <v>3</v>
      </c>
      <c r="D248" s="5" t="s">
        <v>12</v>
      </c>
      <c r="E248" s="5">
        <v>246</v>
      </c>
      <c r="F248" s="5">
        <v>2631</v>
      </c>
      <c r="G248" s="5">
        <v>1458285</v>
      </c>
      <c r="H248" s="5">
        <v>293.24</v>
      </c>
      <c r="I248" s="8">
        <v>3250</v>
      </c>
      <c r="J248" s="8">
        <f t="shared" si="9"/>
        <v>953030</v>
      </c>
      <c r="K248" s="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4.25" customHeight="1" x14ac:dyDescent="0.25">
      <c r="A249" s="49" t="s">
        <v>10</v>
      </c>
      <c r="B249" s="49" t="s">
        <v>11</v>
      </c>
      <c r="C249" s="49">
        <v>3</v>
      </c>
      <c r="D249" s="49" t="s">
        <v>14</v>
      </c>
      <c r="E249" s="49">
        <v>247</v>
      </c>
      <c r="F249" s="49">
        <v>2631</v>
      </c>
      <c r="G249" s="49">
        <v>1458292</v>
      </c>
      <c r="H249" s="49">
        <v>275</v>
      </c>
      <c r="I249" s="50">
        <v>3400</v>
      </c>
      <c r="J249" s="50">
        <f t="shared" si="9"/>
        <v>935000</v>
      </c>
      <c r="K249" s="50" t="s">
        <v>20</v>
      </c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4.25" customHeight="1" x14ac:dyDescent="0.25">
      <c r="A250" s="14" t="s">
        <v>10</v>
      </c>
      <c r="B250" s="14" t="s">
        <v>11</v>
      </c>
      <c r="C250" s="14">
        <v>3</v>
      </c>
      <c r="D250" s="14" t="s">
        <v>14</v>
      </c>
      <c r="E250" s="14">
        <v>248</v>
      </c>
      <c r="F250" s="14">
        <v>2631</v>
      </c>
      <c r="G250" s="14">
        <v>1458296</v>
      </c>
      <c r="H250" s="14">
        <v>275</v>
      </c>
      <c r="I250" s="17">
        <v>3400</v>
      </c>
      <c r="J250" s="17">
        <f t="shared" si="9"/>
        <v>935000</v>
      </c>
      <c r="K250" s="17" t="s">
        <v>20</v>
      </c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4.25" customHeight="1" x14ac:dyDescent="0.25">
      <c r="A251" s="14" t="s">
        <v>10</v>
      </c>
      <c r="B251" s="14" t="s">
        <v>11</v>
      </c>
      <c r="C251" s="14">
        <v>3</v>
      </c>
      <c r="D251" s="14" t="s">
        <v>14</v>
      </c>
      <c r="E251" s="14">
        <v>249</v>
      </c>
      <c r="F251" s="14">
        <v>2631</v>
      </c>
      <c r="G251" s="14">
        <v>1458297</v>
      </c>
      <c r="H251" s="14">
        <v>275</v>
      </c>
      <c r="I251" s="17">
        <v>3400</v>
      </c>
      <c r="J251" s="17">
        <f t="shared" si="9"/>
        <v>935000</v>
      </c>
      <c r="K251" s="17" t="s">
        <v>20</v>
      </c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4.25" customHeight="1" x14ac:dyDescent="0.25">
      <c r="A252" s="14" t="s">
        <v>10</v>
      </c>
      <c r="B252" s="14" t="s">
        <v>11</v>
      </c>
      <c r="C252" s="14">
        <v>3</v>
      </c>
      <c r="D252" s="14" t="s">
        <v>14</v>
      </c>
      <c r="E252" s="14">
        <v>250</v>
      </c>
      <c r="F252" s="14">
        <v>2631</v>
      </c>
      <c r="G252" s="14">
        <v>1458300</v>
      </c>
      <c r="H252" s="14">
        <v>275</v>
      </c>
      <c r="I252" s="17">
        <v>3400</v>
      </c>
      <c r="J252" s="17">
        <f t="shared" si="9"/>
        <v>935000</v>
      </c>
      <c r="K252" s="17" t="s">
        <v>20</v>
      </c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4.25" customHeight="1" x14ac:dyDescent="0.25">
      <c r="A253" s="14" t="s">
        <v>10</v>
      </c>
      <c r="B253" s="14" t="s">
        <v>11</v>
      </c>
      <c r="C253" s="14">
        <v>3</v>
      </c>
      <c r="D253" s="14" t="s">
        <v>14</v>
      </c>
      <c r="E253" s="14">
        <v>251</v>
      </c>
      <c r="F253" s="14">
        <v>2631</v>
      </c>
      <c r="G253" s="14">
        <v>1458303</v>
      </c>
      <c r="H253" s="14">
        <v>296.08999999999997</v>
      </c>
      <c r="I253" s="17">
        <v>3400</v>
      </c>
      <c r="J253" s="17">
        <f t="shared" ref="J253:J259" si="10">H253*I253</f>
        <v>1006705.9999999999</v>
      </c>
      <c r="K253" s="17" t="s">
        <v>20</v>
      </c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4.25" customHeight="1" x14ac:dyDescent="0.25">
      <c r="A254" s="14" t="s">
        <v>10</v>
      </c>
      <c r="B254" s="14" t="s">
        <v>11</v>
      </c>
      <c r="C254" s="14">
        <v>3</v>
      </c>
      <c r="D254" s="14" t="s">
        <v>14</v>
      </c>
      <c r="E254" s="14">
        <v>252</v>
      </c>
      <c r="F254" s="14">
        <v>2631</v>
      </c>
      <c r="G254" s="14">
        <v>1458306</v>
      </c>
      <c r="H254" s="14">
        <v>281.57</v>
      </c>
      <c r="I254" s="17">
        <v>3400</v>
      </c>
      <c r="J254" s="17">
        <f t="shared" si="10"/>
        <v>957338</v>
      </c>
      <c r="K254" s="17" t="s">
        <v>20</v>
      </c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4.25" hidden="1" customHeight="1" x14ac:dyDescent="0.25">
      <c r="A255" s="5" t="s">
        <v>10</v>
      </c>
      <c r="B255" s="5" t="s">
        <v>11</v>
      </c>
      <c r="C255" s="5">
        <v>3</v>
      </c>
      <c r="D255" s="5" t="s">
        <v>12</v>
      </c>
      <c r="E255" s="6">
        <v>253</v>
      </c>
      <c r="F255" s="5">
        <v>2631</v>
      </c>
      <c r="G255" s="5">
        <v>1458310</v>
      </c>
      <c r="H255" s="7">
        <v>267.38</v>
      </c>
      <c r="I255" s="8">
        <v>2500</v>
      </c>
      <c r="J255" s="8">
        <f t="shared" si="10"/>
        <v>668450</v>
      </c>
      <c r="K255" s="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4.25" customHeight="1" x14ac:dyDescent="0.25">
      <c r="A256" s="14" t="s">
        <v>10</v>
      </c>
      <c r="B256" s="14" t="s">
        <v>11</v>
      </c>
      <c r="C256" s="14">
        <v>3</v>
      </c>
      <c r="D256" s="14" t="s">
        <v>14</v>
      </c>
      <c r="E256" s="14">
        <v>254</v>
      </c>
      <c r="F256" s="14">
        <v>2631</v>
      </c>
      <c r="G256" s="14">
        <v>1458312</v>
      </c>
      <c r="H256" s="14">
        <v>281.22000000000003</v>
      </c>
      <c r="I256" s="17">
        <v>3400</v>
      </c>
      <c r="J256" s="17">
        <f t="shared" si="10"/>
        <v>956148.00000000012</v>
      </c>
      <c r="K256" s="17" t="s">
        <v>20</v>
      </c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4.25" customHeight="1" x14ac:dyDescent="0.25">
      <c r="A257" s="14" t="s">
        <v>10</v>
      </c>
      <c r="B257" s="14" t="s">
        <v>11</v>
      </c>
      <c r="C257" s="14">
        <v>3</v>
      </c>
      <c r="D257" s="14" t="s">
        <v>14</v>
      </c>
      <c r="E257" s="14">
        <v>255</v>
      </c>
      <c r="F257" s="14">
        <v>2631</v>
      </c>
      <c r="G257" s="14">
        <v>1458313</v>
      </c>
      <c r="H257" s="14">
        <v>285.16000000000003</v>
      </c>
      <c r="I257" s="17">
        <v>3400</v>
      </c>
      <c r="J257" s="17">
        <f t="shared" si="10"/>
        <v>969544.00000000012</v>
      </c>
      <c r="K257" s="17" t="s">
        <v>20</v>
      </c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4.25" customHeight="1" x14ac:dyDescent="0.25">
      <c r="A258" s="14" t="s">
        <v>10</v>
      </c>
      <c r="B258" s="14" t="s">
        <v>11</v>
      </c>
      <c r="C258" s="14">
        <v>3</v>
      </c>
      <c r="D258" s="14" t="s">
        <v>14</v>
      </c>
      <c r="E258" s="14">
        <v>256</v>
      </c>
      <c r="F258" s="14">
        <v>2631</v>
      </c>
      <c r="G258" s="14">
        <v>1458316</v>
      </c>
      <c r="H258" s="14">
        <v>282.97000000000003</v>
      </c>
      <c r="I258" s="17">
        <v>3400</v>
      </c>
      <c r="J258" s="17">
        <f t="shared" si="10"/>
        <v>962098.00000000012</v>
      </c>
      <c r="K258" s="17" t="s">
        <v>20</v>
      </c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4.25" customHeight="1" x14ac:dyDescent="0.25">
      <c r="A259" s="14" t="s">
        <v>10</v>
      </c>
      <c r="B259" s="14" t="s">
        <v>11</v>
      </c>
      <c r="C259" s="14">
        <v>3</v>
      </c>
      <c r="D259" s="14" t="s">
        <v>14</v>
      </c>
      <c r="E259" s="14">
        <v>257</v>
      </c>
      <c r="F259" s="14">
        <v>2631</v>
      </c>
      <c r="G259" s="14">
        <v>1458318</v>
      </c>
      <c r="H259" s="14">
        <v>275.14999999999998</v>
      </c>
      <c r="I259" s="17">
        <v>3400</v>
      </c>
      <c r="J259" s="17">
        <f t="shared" si="10"/>
        <v>935509.99999999988</v>
      </c>
      <c r="K259" s="17" t="s">
        <v>20</v>
      </c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4.25" customHeight="1" x14ac:dyDescent="0.25">
      <c r="A260" s="14" t="s">
        <v>10</v>
      </c>
      <c r="B260" s="14" t="s">
        <v>11</v>
      </c>
      <c r="C260" s="14">
        <v>3</v>
      </c>
      <c r="D260" s="14" t="s">
        <v>14</v>
      </c>
      <c r="E260" s="14">
        <v>258</v>
      </c>
      <c r="F260" s="14">
        <v>2631</v>
      </c>
      <c r="G260" s="14">
        <v>1458319</v>
      </c>
      <c r="H260" s="14">
        <v>288.81</v>
      </c>
      <c r="I260" s="17">
        <v>3400</v>
      </c>
      <c r="J260" s="17">
        <f t="shared" ref="J260:J261" si="11">H260*I260</f>
        <v>981954</v>
      </c>
      <c r="K260" s="17" t="s">
        <v>20</v>
      </c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4.25" customHeight="1" x14ac:dyDescent="0.25">
      <c r="A261" s="14" t="s">
        <v>10</v>
      </c>
      <c r="B261" s="14" t="s">
        <v>11</v>
      </c>
      <c r="C261" s="14">
        <v>3</v>
      </c>
      <c r="D261" s="14" t="s">
        <v>14</v>
      </c>
      <c r="E261" s="14">
        <v>259</v>
      </c>
      <c r="F261" s="14">
        <v>2631</v>
      </c>
      <c r="G261" s="14">
        <v>1458321</v>
      </c>
      <c r="H261" s="14">
        <v>454.89</v>
      </c>
      <c r="I261" s="17">
        <v>3400</v>
      </c>
      <c r="J261" s="17">
        <f t="shared" si="11"/>
        <v>1546626</v>
      </c>
      <c r="K261" s="17" t="s">
        <v>20</v>
      </c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4.25" hidden="1" customHeight="1" x14ac:dyDescent="0.25">
      <c r="A262" s="18"/>
      <c r="B262" s="18"/>
      <c r="C262" s="18"/>
      <c r="D262" s="20" t="s">
        <v>15</v>
      </c>
      <c r="E262" s="21">
        <f>COUNT(E3:E261)</f>
        <v>259</v>
      </c>
      <c r="F262" s="18"/>
      <c r="G262" s="18"/>
      <c r="H262" s="18"/>
      <c r="I262" s="19"/>
      <c r="J262" s="19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4.25" customHeight="1" x14ac:dyDescent="0.25">
      <c r="A263" s="18"/>
      <c r="B263" s="18"/>
      <c r="C263" s="18"/>
      <c r="D263" s="18"/>
      <c r="E263" s="18"/>
      <c r="F263" s="1"/>
      <c r="G263" s="1"/>
      <c r="H263" s="1"/>
      <c r="I263" s="13"/>
      <c r="J263" s="13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4.25" customHeight="1" x14ac:dyDescent="0.25">
      <c r="A264" s="18"/>
      <c r="B264" s="18"/>
      <c r="C264" s="18"/>
      <c r="D264" s="18"/>
      <c r="E264" s="18"/>
      <c r="F264" s="1"/>
      <c r="G264" s="1"/>
      <c r="H264" s="1"/>
      <c r="I264" s="13"/>
      <c r="J264" s="13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4.25" customHeight="1" x14ac:dyDescent="0.25">
      <c r="A265" s="18"/>
      <c r="B265" s="18"/>
      <c r="C265" s="18"/>
      <c r="D265" s="52" t="s">
        <v>16</v>
      </c>
      <c r="E265" s="53"/>
      <c r="F265" s="1"/>
      <c r="G265" s="1"/>
      <c r="H265" s="1"/>
      <c r="I265" s="13"/>
      <c r="J265" s="13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4.25" customHeight="1" x14ac:dyDescent="0.25">
      <c r="A266" s="18"/>
      <c r="B266" s="18"/>
      <c r="C266" s="18"/>
      <c r="D266" s="22" t="s">
        <v>17</v>
      </c>
      <c r="E266" s="22">
        <f>COUNTIF(D3:D92,"DISPONIBLE")</f>
        <v>1</v>
      </c>
      <c r="F266" s="1"/>
      <c r="G266" s="1"/>
      <c r="H266" s="1"/>
      <c r="I266" s="13"/>
      <c r="J266" s="13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4.25" customHeight="1" x14ac:dyDescent="0.25">
      <c r="A267" s="18"/>
      <c r="B267" s="18"/>
      <c r="C267" s="18"/>
      <c r="D267" s="22" t="s">
        <v>18</v>
      </c>
      <c r="E267" s="22">
        <f>COUNTIF(D93:D180,"DISPONIBLE")</f>
        <v>7</v>
      </c>
      <c r="F267" s="1"/>
      <c r="G267" s="1"/>
      <c r="H267" s="1"/>
      <c r="I267" s="13"/>
      <c r="J267" s="13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4.25" customHeight="1" x14ac:dyDescent="0.25">
      <c r="A268" s="18"/>
      <c r="B268" s="18"/>
      <c r="C268" s="18"/>
      <c r="D268" s="22" t="s">
        <v>19</v>
      </c>
      <c r="E268" s="22">
        <f>COUNTIF(D181:D261,"DISPONIBLE")</f>
        <v>55</v>
      </c>
      <c r="F268" s="1"/>
      <c r="G268" s="1"/>
      <c r="H268" s="1"/>
      <c r="I268" s="13"/>
      <c r="J268" s="13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4.25" customHeight="1" x14ac:dyDescent="0.25">
      <c r="A269" s="18"/>
      <c r="B269" s="18"/>
      <c r="C269" s="18"/>
      <c r="D269" s="18"/>
      <c r="E269" s="20">
        <f>SUM(E266:E268)</f>
        <v>63</v>
      </c>
      <c r="F269" s="1"/>
      <c r="G269" s="1"/>
      <c r="H269" s="1"/>
      <c r="I269" s="13"/>
      <c r="J269" s="13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4.25" customHeight="1" x14ac:dyDescent="0.25">
      <c r="A270" s="18"/>
      <c r="B270" s="18"/>
      <c r="C270" s="18"/>
      <c r="D270" s="18"/>
      <c r="E270" s="18"/>
      <c r="F270" s="1"/>
      <c r="G270" s="1"/>
      <c r="H270" s="1"/>
      <c r="I270" s="13"/>
      <c r="J270" s="13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4.25" customHeight="1" x14ac:dyDescent="0.25">
      <c r="A271" s="18"/>
      <c r="B271" s="18"/>
      <c r="C271" s="18"/>
      <c r="D271" s="18"/>
      <c r="E271" s="18"/>
      <c r="F271" s="23"/>
      <c r="G271" s="1"/>
      <c r="H271" s="1"/>
      <c r="I271" s="13"/>
      <c r="J271" s="13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4.25" customHeight="1" x14ac:dyDescent="0.25">
      <c r="A272" s="18"/>
      <c r="B272" s="18"/>
      <c r="C272" s="18"/>
      <c r="D272" s="18"/>
      <c r="E272" s="18"/>
      <c r="F272" s="23"/>
      <c r="G272" s="1"/>
      <c r="H272" s="1"/>
      <c r="I272" s="13"/>
      <c r="J272" s="13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4.25" customHeight="1" x14ac:dyDescent="0.25">
      <c r="A273" s="18"/>
      <c r="B273" s="18"/>
      <c r="C273" s="18"/>
      <c r="D273" s="18"/>
      <c r="E273" s="18"/>
      <c r="F273" s="1"/>
      <c r="G273" s="1"/>
      <c r="H273" s="1"/>
      <c r="I273" s="13"/>
      <c r="J273" s="13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4.25" customHeight="1" x14ac:dyDescent="0.25">
      <c r="A274" s="18"/>
      <c r="B274" s="18"/>
      <c r="C274" s="18"/>
      <c r="D274" s="18"/>
      <c r="E274" s="18"/>
      <c r="F274" s="1"/>
      <c r="G274" s="54"/>
      <c r="H274" s="55"/>
      <c r="I274" s="56"/>
      <c r="J274" s="13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4.25" customHeight="1" x14ac:dyDescent="0.25">
      <c r="A275" s="18"/>
      <c r="B275" s="18"/>
      <c r="C275" s="18"/>
      <c r="D275" s="18"/>
      <c r="E275" s="18"/>
      <c r="F275" s="1"/>
      <c r="G275" s="1"/>
      <c r="H275" s="1"/>
      <c r="I275" s="13"/>
      <c r="J275" s="13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4.25" customHeight="1" x14ac:dyDescent="0.25">
      <c r="A276" s="18"/>
      <c r="B276" s="18"/>
      <c r="C276" s="18"/>
      <c r="D276" s="18"/>
      <c r="E276" s="18"/>
      <c r="F276" s="1"/>
      <c r="G276" s="1"/>
      <c r="H276" s="1"/>
      <c r="I276" s="13"/>
      <c r="J276" s="13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4.25" customHeight="1" x14ac:dyDescent="0.25">
      <c r="A277" s="18"/>
      <c r="B277" s="18"/>
      <c r="C277" s="18"/>
      <c r="D277" s="18"/>
      <c r="E277" s="18"/>
      <c r="F277" s="1"/>
      <c r="G277" s="1"/>
      <c r="H277" s="1"/>
      <c r="I277" s="13"/>
      <c r="J277" s="13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4.25" customHeight="1" x14ac:dyDescent="0.25">
      <c r="A278" s="18"/>
      <c r="B278" s="18"/>
      <c r="C278" s="18"/>
      <c r="D278" s="18"/>
      <c r="E278" s="18"/>
      <c r="F278" s="1"/>
      <c r="G278" s="1"/>
      <c r="H278" s="1"/>
      <c r="I278" s="13"/>
      <c r="J278" s="13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4.25" customHeight="1" x14ac:dyDescent="0.25">
      <c r="A279" s="18"/>
      <c r="B279" s="18"/>
      <c r="C279" s="18"/>
      <c r="D279" s="18"/>
      <c r="E279" s="18"/>
      <c r="F279" s="1"/>
      <c r="G279" s="1"/>
      <c r="H279" s="1"/>
      <c r="I279" s="24"/>
      <c r="J279" s="13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4.25" customHeight="1" x14ac:dyDescent="0.25">
      <c r="A280" s="18"/>
      <c r="B280" s="18"/>
      <c r="C280" s="18"/>
      <c r="D280" s="18"/>
      <c r="E280" s="18"/>
      <c r="F280" s="1"/>
      <c r="G280" s="1"/>
      <c r="H280" s="1"/>
      <c r="I280" s="13"/>
      <c r="J280" s="13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4.25" customHeight="1" x14ac:dyDescent="0.25">
      <c r="A281" s="18"/>
      <c r="B281" s="18"/>
      <c r="C281" s="18"/>
      <c r="D281" s="18"/>
      <c r="E281" s="18"/>
      <c r="F281" s="1"/>
      <c r="G281" s="1"/>
      <c r="H281" s="1"/>
      <c r="I281" s="13"/>
      <c r="J281" s="13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4.25" customHeight="1" x14ac:dyDescent="0.25">
      <c r="A282" s="18"/>
      <c r="B282" s="18"/>
      <c r="C282" s="18"/>
      <c r="D282" s="18"/>
      <c r="E282" s="18"/>
      <c r="F282" s="1"/>
      <c r="G282" s="1"/>
      <c r="H282" s="1"/>
      <c r="I282" s="13"/>
      <c r="J282" s="13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4.25" customHeight="1" x14ac:dyDescent="0.25">
      <c r="A283" s="18"/>
      <c r="B283" s="18"/>
      <c r="C283" s="18"/>
      <c r="D283" s="18"/>
      <c r="E283" s="18"/>
      <c r="F283" s="1"/>
      <c r="G283" s="1"/>
      <c r="H283" s="1"/>
      <c r="I283" s="13"/>
      <c r="J283" s="13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4.25" customHeight="1" x14ac:dyDescent="0.25">
      <c r="A284" s="18"/>
      <c r="B284" s="18"/>
      <c r="C284" s="18"/>
      <c r="D284" s="18"/>
      <c r="E284" s="18"/>
      <c r="F284" s="1"/>
      <c r="G284" s="1"/>
      <c r="H284" s="1"/>
      <c r="I284" s="13"/>
      <c r="J284" s="13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4.25" customHeight="1" x14ac:dyDescent="0.25">
      <c r="A285" s="18"/>
      <c r="B285" s="18"/>
      <c r="C285" s="18"/>
      <c r="D285" s="18"/>
      <c r="E285" s="18"/>
      <c r="F285" s="1"/>
      <c r="G285" s="1"/>
      <c r="H285" s="1"/>
      <c r="I285" s="13"/>
      <c r="J285" s="13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4.25" customHeight="1" x14ac:dyDescent="0.25">
      <c r="A286" s="18"/>
      <c r="B286" s="18"/>
      <c r="C286" s="18"/>
      <c r="D286" s="18"/>
      <c r="E286" s="18"/>
      <c r="F286" s="1"/>
      <c r="G286" s="1"/>
      <c r="H286" s="1"/>
      <c r="I286" s="13"/>
      <c r="J286" s="13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4.25" customHeight="1" x14ac:dyDescent="0.25">
      <c r="A287" s="18"/>
      <c r="B287" s="18"/>
      <c r="C287" s="18"/>
      <c r="D287" s="18"/>
      <c r="E287" s="18"/>
      <c r="F287" s="1"/>
      <c r="G287" s="1"/>
      <c r="H287" s="1"/>
      <c r="I287" s="13"/>
      <c r="J287" s="13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4.25" customHeight="1" x14ac:dyDescent="0.25">
      <c r="A288" s="18"/>
      <c r="B288" s="18"/>
      <c r="C288" s="18"/>
      <c r="D288" s="18"/>
      <c r="E288" s="18"/>
      <c r="F288" s="1"/>
      <c r="G288" s="1"/>
      <c r="H288" s="1"/>
      <c r="I288" s="13"/>
      <c r="J288" s="13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4.25" customHeight="1" x14ac:dyDescent="0.25">
      <c r="A289" s="18"/>
      <c r="B289" s="18"/>
      <c r="C289" s="18"/>
      <c r="D289" s="18"/>
      <c r="E289" s="18"/>
      <c r="F289" s="1"/>
      <c r="G289" s="1"/>
      <c r="H289" s="1"/>
      <c r="I289" s="13"/>
      <c r="J289" s="13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4.25" customHeight="1" x14ac:dyDescent="0.25">
      <c r="A290" s="18"/>
      <c r="B290" s="18"/>
      <c r="C290" s="18"/>
      <c r="D290" s="18"/>
      <c r="E290" s="18"/>
      <c r="F290" s="1"/>
      <c r="G290" s="1"/>
      <c r="H290" s="1"/>
      <c r="I290" s="13"/>
      <c r="J290" s="13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4.25" customHeight="1" x14ac:dyDescent="0.25">
      <c r="A291" s="18"/>
      <c r="B291" s="18"/>
      <c r="C291" s="18"/>
      <c r="D291" s="18"/>
      <c r="E291" s="18"/>
      <c r="F291" s="1"/>
      <c r="G291" s="1"/>
      <c r="H291" s="1"/>
      <c r="I291" s="13"/>
      <c r="J291" s="13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4.25" customHeight="1" x14ac:dyDescent="0.25">
      <c r="A292" s="18"/>
      <c r="B292" s="18"/>
      <c r="C292" s="18"/>
      <c r="D292" s="18"/>
      <c r="E292" s="18"/>
      <c r="F292" s="1"/>
      <c r="G292" s="1"/>
      <c r="H292" s="1"/>
      <c r="I292" s="13"/>
      <c r="J292" s="13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4.25" customHeight="1" x14ac:dyDescent="0.25">
      <c r="A293" s="18"/>
      <c r="B293" s="18"/>
      <c r="C293" s="18"/>
      <c r="D293" s="18"/>
      <c r="E293" s="18"/>
      <c r="F293" s="1"/>
      <c r="G293" s="1"/>
      <c r="H293" s="1"/>
      <c r="I293" s="13"/>
      <c r="J293" s="13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4.25" customHeight="1" x14ac:dyDescent="0.25">
      <c r="A294" s="18"/>
      <c r="B294" s="18"/>
      <c r="C294" s="18"/>
      <c r="D294" s="18"/>
      <c r="E294" s="18"/>
      <c r="F294" s="1"/>
      <c r="G294" s="1"/>
      <c r="H294" s="1"/>
      <c r="I294" s="13"/>
      <c r="J294" s="13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4.25" customHeight="1" x14ac:dyDescent="0.25">
      <c r="A295" s="18"/>
      <c r="B295" s="18"/>
      <c r="C295" s="18"/>
      <c r="D295" s="18"/>
      <c r="E295" s="18"/>
      <c r="F295" s="1"/>
      <c r="G295" s="1"/>
      <c r="H295" s="1"/>
      <c r="I295" s="13"/>
      <c r="J295" s="13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4.25" customHeight="1" x14ac:dyDescent="0.25">
      <c r="A296" s="18"/>
      <c r="B296" s="18"/>
      <c r="C296" s="18"/>
      <c r="D296" s="18"/>
      <c r="E296" s="18"/>
      <c r="F296" s="1"/>
      <c r="G296" s="1"/>
      <c r="H296" s="1"/>
      <c r="I296" s="13"/>
      <c r="J296" s="13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4.25" customHeight="1" x14ac:dyDescent="0.25">
      <c r="A297" s="18"/>
      <c r="B297" s="18"/>
      <c r="C297" s="18"/>
      <c r="D297" s="18"/>
      <c r="E297" s="18"/>
      <c r="F297" s="1"/>
      <c r="G297" s="1"/>
      <c r="H297" s="1"/>
      <c r="I297" s="13"/>
      <c r="J297" s="13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4.25" customHeight="1" x14ac:dyDescent="0.25">
      <c r="A298" s="18"/>
      <c r="B298" s="18"/>
      <c r="C298" s="18"/>
      <c r="D298" s="18"/>
      <c r="E298" s="18"/>
      <c r="F298" s="1"/>
      <c r="G298" s="1"/>
      <c r="H298" s="1"/>
      <c r="I298" s="13"/>
      <c r="J298" s="13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4.25" customHeight="1" x14ac:dyDescent="0.25">
      <c r="A299" s="18"/>
      <c r="B299" s="18"/>
      <c r="C299" s="18"/>
      <c r="D299" s="18"/>
      <c r="E299" s="18"/>
      <c r="F299" s="1"/>
      <c r="G299" s="1"/>
      <c r="H299" s="1"/>
      <c r="I299" s="13"/>
      <c r="J299" s="13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4.25" customHeight="1" x14ac:dyDescent="0.25">
      <c r="A300" s="18"/>
      <c r="B300" s="18"/>
      <c r="C300" s="18"/>
      <c r="D300" s="18"/>
      <c r="E300" s="18"/>
      <c r="F300" s="1"/>
      <c r="G300" s="1"/>
      <c r="H300" s="1"/>
      <c r="I300" s="13"/>
      <c r="J300" s="13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4.25" customHeight="1" x14ac:dyDescent="0.25">
      <c r="A301" s="18"/>
      <c r="B301" s="18"/>
      <c r="C301" s="18"/>
      <c r="D301" s="18"/>
      <c r="E301" s="18"/>
      <c r="F301" s="1"/>
      <c r="G301" s="1"/>
      <c r="H301" s="1"/>
      <c r="I301" s="13"/>
      <c r="J301" s="13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4.25" customHeight="1" x14ac:dyDescent="0.25">
      <c r="A302" s="18"/>
      <c r="B302" s="18"/>
      <c r="C302" s="18"/>
      <c r="D302" s="18"/>
      <c r="E302" s="18"/>
      <c r="F302" s="1"/>
      <c r="G302" s="1"/>
      <c r="H302" s="1"/>
      <c r="I302" s="13"/>
      <c r="J302" s="13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4.25" customHeight="1" x14ac:dyDescent="0.25">
      <c r="A303" s="18"/>
      <c r="B303" s="18"/>
      <c r="C303" s="18"/>
      <c r="D303" s="18"/>
      <c r="E303" s="18"/>
      <c r="F303" s="1"/>
      <c r="G303" s="1"/>
      <c r="H303" s="1"/>
      <c r="I303" s="13"/>
      <c r="J303" s="13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4.25" customHeight="1" x14ac:dyDescent="0.25">
      <c r="A304" s="18"/>
      <c r="B304" s="18"/>
      <c r="C304" s="18"/>
      <c r="D304" s="18"/>
      <c r="E304" s="18"/>
      <c r="F304" s="1"/>
      <c r="G304" s="1"/>
      <c r="H304" s="1"/>
      <c r="I304" s="13"/>
      <c r="J304" s="13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4.25" customHeight="1" x14ac:dyDescent="0.25">
      <c r="A305" s="18"/>
      <c r="B305" s="18"/>
      <c r="C305" s="18"/>
      <c r="D305" s="18"/>
      <c r="E305" s="18"/>
      <c r="F305" s="1"/>
      <c r="G305" s="1"/>
      <c r="H305" s="1"/>
      <c r="I305" s="13"/>
      <c r="J305" s="13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4.25" customHeight="1" x14ac:dyDescent="0.25">
      <c r="A306" s="18"/>
      <c r="B306" s="18"/>
      <c r="C306" s="18"/>
      <c r="D306" s="18"/>
      <c r="E306" s="18"/>
      <c r="F306" s="1"/>
      <c r="G306" s="1"/>
      <c r="H306" s="1"/>
      <c r="I306" s="13"/>
      <c r="J306" s="13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4.25" customHeight="1" x14ac:dyDescent="0.25">
      <c r="A307" s="18"/>
      <c r="B307" s="18"/>
      <c r="C307" s="18"/>
      <c r="D307" s="18"/>
      <c r="E307" s="18"/>
      <c r="F307" s="1"/>
      <c r="G307" s="1"/>
      <c r="H307" s="1"/>
      <c r="I307" s="13"/>
      <c r="J307" s="13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4.25" customHeight="1" x14ac:dyDescent="0.25">
      <c r="A308" s="18"/>
      <c r="B308" s="18"/>
      <c r="C308" s="18"/>
      <c r="D308" s="18"/>
      <c r="E308" s="18"/>
      <c r="F308" s="1"/>
      <c r="G308" s="1"/>
      <c r="H308" s="1"/>
      <c r="I308" s="13"/>
      <c r="J308" s="13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4.25" customHeight="1" x14ac:dyDescent="0.25">
      <c r="A309" s="18"/>
      <c r="B309" s="18"/>
      <c r="C309" s="18"/>
      <c r="D309" s="18"/>
      <c r="E309" s="18"/>
      <c r="F309" s="1"/>
      <c r="G309" s="1"/>
      <c r="H309" s="1"/>
      <c r="I309" s="13"/>
      <c r="J309" s="13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4.25" customHeight="1" x14ac:dyDescent="0.25">
      <c r="A310" s="18"/>
      <c r="B310" s="18"/>
      <c r="C310" s="18"/>
      <c r="D310" s="18"/>
      <c r="E310" s="18"/>
      <c r="F310" s="1"/>
      <c r="G310" s="1"/>
      <c r="H310" s="1"/>
      <c r="I310" s="13"/>
      <c r="J310" s="13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4.25" customHeight="1" x14ac:dyDescent="0.25">
      <c r="A311" s="18"/>
      <c r="B311" s="18"/>
      <c r="C311" s="18"/>
      <c r="D311" s="18"/>
      <c r="E311" s="18"/>
      <c r="F311" s="1"/>
      <c r="G311" s="1"/>
      <c r="H311" s="1"/>
      <c r="I311" s="13"/>
      <c r="J311" s="13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4.25" customHeight="1" x14ac:dyDescent="0.25">
      <c r="A312" s="18"/>
      <c r="B312" s="18"/>
      <c r="C312" s="18"/>
      <c r="D312" s="18"/>
      <c r="E312" s="18"/>
      <c r="F312" s="1"/>
      <c r="G312" s="1"/>
      <c r="H312" s="1"/>
      <c r="I312" s="13"/>
      <c r="J312" s="13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4.25" customHeight="1" x14ac:dyDescent="0.25">
      <c r="A313" s="18"/>
      <c r="B313" s="18"/>
      <c r="C313" s="18"/>
      <c r="D313" s="18"/>
      <c r="E313" s="18"/>
      <c r="F313" s="1"/>
      <c r="G313" s="1"/>
      <c r="H313" s="1"/>
      <c r="I313" s="13"/>
      <c r="J313" s="13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4.25" customHeight="1" x14ac:dyDescent="0.25">
      <c r="A314" s="18"/>
      <c r="B314" s="18"/>
      <c r="C314" s="18"/>
      <c r="D314" s="18"/>
      <c r="E314" s="18"/>
      <c r="F314" s="1"/>
      <c r="G314" s="1"/>
      <c r="H314" s="1"/>
      <c r="I314" s="13"/>
      <c r="J314" s="13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4.25" customHeight="1" x14ac:dyDescent="0.25">
      <c r="A315" s="18"/>
      <c r="B315" s="18"/>
      <c r="C315" s="18"/>
      <c r="D315" s="18"/>
      <c r="E315" s="18"/>
      <c r="F315" s="1"/>
      <c r="G315" s="1"/>
      <c r="H315" s="1"/>
      <c r="I315" s="13"/>
      <c r="J315" s="13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4.25" customHeight="1" x14ac:dyDescent="0.25">
      <c r="A316" s="18"/>
      <c r="B316" s="18"/>
      <c r="C316" s="18"/>
      <c r="D316" s="18"/>
      <c r="E316" s="18"/>
      <c r="F316" s="1"/>
      <c r="G316" s="1"/>
      <c r="H316" s="1"/>
      <c r="I316" s="13"/>
      <c r="J316" s="13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4.25" customHeight="1" x14ac:dyDescent="0.25">
      <c r="A317" s="18"/>
      <c r="B317" s="18"/>
      <c r="C317" s="18"/>
      <c r="D317" s="18"/>
      <c r="E317" s="18"/>
      <c r="F317" s="1"/>
      <c r="G317" s="1"/>
      <c r="H317" s="1"/>
      <c r="I317" s="13"/>
      <c r="J317" s="13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4.25" customHeight="1" x14ac:dyDescent="0.25">
      <c r="A318" s="18"/>
      <c r="B318" s="18"/>
      <c r="C318" s="18"/>
      <c r="D318" s="18"/>
      <c r="E318" s="18"/>
      <c r="F318" s="1"/>
      <c r="G318" s="1"/>
      <c r="H318" s="1"/>
      <c r="I318" s="13"/>
      <c r="J318" s="13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4.25" customHeight="1" x14ac:dyDescent="0.25">
      <c r="A319" s="18"/>
      <c r="B319" s="18"/>
      <c r="C319" s="18"/>
      <c r="D319" s="18"/>
      <c r="E319" s="18"/>
      <c r="F319" s="1"/>
      <c r="G319" s="1"/>
      <c r="H319" s="1"/>
      <c r="I319" s="13"/>
      <c r="J319" s="13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4.25" customHeight="1" x14ac:dyDescent="0.25">
      <c r="A320" s="18"/>
      <c r="B320" s="18"/>
      <c r="C320" s="18"/>
      <c r="D320" s="18"/>
      <c r="E320" s="18"/>
      <c r="F320" s="1"/>
      <c r="G320" s="1"/>
      <c r="H320" s="1"/>
      <c r="I320" s="13"/>
      <c r="J320" s="13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4.25" customHeight="1" x14ac:dyDescent="0.25">
      <c r="A321" s="18"/>
      <c r="B321" s="18"/>
      <c r="C321" s="18"/>
      <c r="D321" s="18"/>
      <c r="E321" s="18"/>
      <c r="F321" s="1"/>
      <c r="G321" s="1"/>
      <c r="H321" s="1"/>
      <c r="I321" s="13"/>
      <c r="J321" s="13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4.25" customHeight="1" x14ac:dyDescent="0.25">
      <c r="A322" s="18"/>
      <c r="B322" s="18"/>
      <c r="C322" s="18"/>
      <c r="D322" s="18"/>
      <c r="E322" s="18"/>
      <c r="F322" s="1"/>
      <c r="G322" s="1"/>
      <c r="H322" s="1"/>
      <c r="I322" s="13"/>
      <c r="J322" s="13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4.25" customHeight="1" x14ac:dyDescent="0.25">
      <c r="A323" s="18"/>
      <c r="B323" s="18"/>
      <c r="C323" s="18"/>
      <c r="D323" s="18"/>
      <c r="E323" s="18"/>
      <c r="F323" s="1"/>
      <c r="G323" s="1"/>
      <c r="H323" s="1"/>
      <c r="I323" s="13"/>
      <c r="J323" s="13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4.25" customHeight="1" x14ac:dyDescent="0.25">
      <c r="A324" s="18"/>
      <c r="B324" s="18"/>
      <c r="C324" s="18"/>
      <c r="D324" s="18"/>
      <c r="E324" s="18"/>
      <c r="F324" s="1"/>
      <c r="G324" s="1"/>
      <c r="H324" s="1"/>
      <c r="I324" s="13"/>
      <c r="J324" s="13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4.25" customHeight="1" x14ac:dyDescent="0.25">
      <c r="A325" s="18"/>
      <c r="B325" s="18"/>
      <c r="C325" s="18"/>
      <c r="D325" s="18"/>
      <c r="E325" s="18"/>
      <c r="F325" s="1"/>
      <c r="G325" s="1"/>
      <c r="H325" s="1"/>
      <c r="I325" s="13"/>
      <c r="J325" s="13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4.25" customHeight="1" x14ac:dyDescent="0.25">
      <c r="A326" s="18"/>
      <c r="B326" s="18"/>
      <c r="C326" s="18"/>
      <c r="D326" s="18"/>
      <c r="E326" s="18"/>
      <c r="F326" s="1"/>
      <c r="G326" s="1"/>
      <c r="H326" s="1"/>
      <c r="I326" s="13"/>
      <c r="J326" s="13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4.25" customHeight="1" x14ac:dyDescent="0.25">
      <c r="A327" s="18"/>
      <c r="B327" s="18"/>
      <c r="C327" s="18"/>
      <c r="D327" s="18"/>
      <c r="E327" s="18"/>
      <c r="F327" s="1"/>
      <c r="G327" s="1"/>
      <c r="H327" s="1"/>
      <c r="I327" s="13"/>
      <c r="J327" s="13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4.25" customHeight="1" x14ac:dyDescent="0.25">
      <c r="A328" s="18"/>
      <c r="B328" s="18"/>
      <c r="C328" s="18"/>
      <c r="D328" s="18"/>
      <c r="E328" s="18"/>
      <c r="F328" s="1"/>
      <c r="G328" s="1"/>
      <c r="H328" s="1"/>
      <c r="I328" s="13"/>
      <c r="J328" s="13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4.25" customHeight="1" x14ac:dyDescent="0.25">
      <c r="A329" s="18"/>
      <c r="B329" s="18"/>
      <c r="C329" s="18"/>
      <c r="D329" s="18"/>
      <c r="E329" s="18"/>
      <c r="F329" s="1"/>
      <c r="G329" s="1"/>
      <c r="H329" s="1"/>
      <c r="I329" s="13"/>
      <c r="J329" s="13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4.25" customHeight="1" x14ac:dyDescent="0.25">
      <c r="A330" s="18"/>
      <c r="B330" s="18"/>
      <c r="C330" s="18"/>
      <c r="D330" s="18"/>
      <c r="E330" s="18"/>
      <c r="F330" s="1"/>
      <c r="G330" s="1"/>
      <c r="H330" s="1"/>
      <c r="I330" s="13"/>
      <c r="J330" s="13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4.25" customHeight="1" x14ac:dyDescent="0.25">
      <c r="A331" s="18"/>
      <c r="B331" s="18"/>
      <c r="C331" s="18"/>
      <c r="D331" s="18"/>
      <c r="E331" s="18"/>
      <c r="F331" s="1"/>
      <c r="G331" s="1"/>
      <c r="H331" s="1"/>
      <c r="I331" s="13"/>
      <c r="J331" s="13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4.25" customHeight="1" x14ac:dyDescent="0.25">
      <c r="A332" s="18"/>
      <c r="B332" s="18"/>
      <c r="C332" s="18"/>
      <c r="D332" s="18"/>
      <c r="E332" s="18"/>
      <c r="F332" s="1"/>
      <c r="G332" s="1"/>
      <c r="H332" s="1"/>
      <c r="I332" s="13"/>
      <c r="J332" s="13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4.25" customHeight="1" x14ac:dyDescent="0.25">
      <c r="A333" s="18"/>
      <c r="B333" s="18"/>
      <c r="C333" s="18"/>
      <c r="D333" s="18"/>
      <c r="E333" s="18"/>
      <c r="F333" s="1"/>
      <c r="G333" s="1"/>
      <c r="H333" s="1"/>
      <c r="I333" s="13"/>
      <c r="J333" s="13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4.25" customHeight="1" x14ac:dyDescent="0.25">
      <c r="A334" s="18"/>
      <c r="B334" s="18"/>
      <c r="C334" s="18"/>
      <c r="D334" s="18"/>
      <c r="E334" s="18"/>
      <c r="F334" s="1"/>
      <c r="G334" s="1"/>
      <c r="H334" s="1"/>
      <c r="I334" s="13"/>
      <c r="J334" s="13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4.25" customHeight="1" x14ac:dyDescent="0.25">
      <c r="A335" s="18"/>
      <c r="B335" s="18"/>
      <c r="C335" s="18"/>
      <c r="D335" s="18"/>
      <c r="E335" s="18"/>
      <c r="F335" s="1"/>
      <c r="G335" s="1"/>
      <c r="H335" s="1"/>
      <c r="I335" s="13"/>
      <c r="J335" s="13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4.25" customHeight="1" x14ac:dyDescent="0.25">
      <c r="A336" s="18"/>
      <c r="B336" s="18"/>
      <c r="C336" s="18"/>
      <c r="D336" s="18"/>
      <c r="E336" s="18"/>
      <c r="F336" s="1"/>
      <c r="G336" s="1"/>
      <c r="H336" s="1"/>
      <c r="I336" s="13"/>
      <c r="J336" s="13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4.25" customHeight="1" x14ac:dyDescent="0.25">
      <c r="A337" s="18"/>
      <c r="B337" s="18"/>
      <c r="C337" s="18"/>
      <c r="D337" s="18"/>
      <c r="E337" s="18"/>
      <c r="F337" s="1"/>
      <c r="G337" s="1"/>
      <c r="H337" s="1"/>
      <c r="I337" s="13"/>
      <c r="J337" s="13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4.25" customHeight="1" x14ac:dyDescent="0.25">
      <c r="A338" s="18"/>
      <c r="B338" s="18"/>
      <c r="C338" s="18"/>
      <c r="D338" s="18"/>
      <c r="E338" s="18"/>
      <c r="F338" s="1"/>
      <c r="G338" s="1"/>
      <c r="H338" s="1"/>
      <c r="I338" s="13"/>
      <c r="J338" s="13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4.25" customHeight="1" x14ac:dyDescent="0.25">
      <c r="A339" s="18"/>
      <c r="B339" s="18"/>
      <c r="C339" s="18"/>
      <c r="D339" s="18"/>
      <c r="E339" s="18"/>
      <c r="F339" s="1"/>
      <c r="G339" s="1"/>
      <c r="H339" s="1"/>
      <c r="I339" s="13"/>
      <c r="J339" s="13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4.25" customHeight="1" x14ac:dyDescent="0.25">
      <c r="A340" s="18"/>
      <c r="B340" s="18"/>
      <c r="C340" s="18"/>
      <c r="D340" s="18"/>
      <c r="E340" s="18"/>
      <c r="F340" s="1"/>
      <c r="G340" s="1"/>
      <c r="H340" s="1"/>
      <c r="I340" s="13"/>
      <c r="J340" s="13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4.25" customHeight="1" x14ac:dyDescent="0.25">
      <c r="A341" s="18"/>
      <c r="B341" s="18"/>
      <c r="C341" s="18"/>
      <c r="D341" s="18"/>
      <c r="E341" s="18"/>
      <c r="F341" s="1"/>
      <c r="G341" s="1"/>
      <c r="H341" s="1"/>
      <c r="I341" s="13"/>
      <c r="J341" s="13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4.25" customHeight="1" x14ac:dyDescent="0.25">
      <c r="A342" s="18"/>
      <c r="B342" s="18"/>
      <c r="C342" s="18"/>
      <c r="D342" s="18"/>
      <c r="E342" s="18"/>
      <c r="F342" s="1"/>
      <c r="G342" s="1"/>
      <c r="H342" s="1"/>
      <c r="I342" s="13"/>
      <c r="J342" s="13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4.25" customHeight="1" x14ac:dyDescent="0.25">
      <c r="A343" s="18"/>
      <c r="B343" s="18"/>
      <c r="C343" s="18"/>
      <c r="D343" s="18"/>
      <c r="E343" s="18"/>
      <c r="F343" s="1"/>
      <c r="G343" s="1"/>
      <c r="H343" s="1"/>
      <c r="I343" s="13"/>
      <c r="J343" s="13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4.25" customHeight="1" x14ac:dyDescent="0.25">
      <c r="A344" s="18"/>
      <c r="B344" s="18"/>
      <c r="C344" s="18"/>
      <c r="D344" s="18"/>
      <c r="E344" s="18"/>
      <c r="F344" s="1"/>
      <c r="G344" s="1"/>
      <c r="H344" s="1"/>
      <c r="I344" s="13"/>
      <c r="J344" s="13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4.25" customHeight="1" x14ac:dyDescent="0.25">
      <c r="A345" s="18"/>
      <c r="B345" s="18"/>
      <c r="C345" s="18"/>
      <c r="D345" s="18"/>
      <c r="E345" s="18"/>
      <c r="F345" s="1"/>
      <c r="G345" s="1"/>
      <c r="H345" s="1"/>
      <c r="I345" s="13"/>
      <c r="J345" s="13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4.25" customHeight="1" x14ac:dyDescent="0.25">
      <c r="A346" s="18"/>
      <c r="B346" s="18"/>
      <c r="C346" s="18"/>
      <c r="D346" s="18"/>
      <c r="E346" s="18"/>
      <c r="F346" s="1"/>
      <c r="G346" s="1"/>
      <c r="H346" s="1"/>
      <c r="I346" s="13"/>
      <c r="J346" s="13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4.25" customHeight="1" x14ac:dyDescent="0.25">
      <c r="A347" s="18"/>
      <c r="B347" s="18"/>
      <c r="C347" s="18"/>
      <c r="D347" s="18"/>
      <c r="E347" s="18"/>
      <c r="F347" s="1"/>
      <c r="G347" s="1"/>
      <c r="H347" s="1"/>
      <c r="I347" s="13"/>
      <c r="J347" s="13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4.25" customHeight="1" x14ac:dyDescent="0.25">
      <c r="A348" s="18"/>
      <c r="B348" s="18"/>
      <c r="C348" s="18"/>
      <c r="D348" s="18"/>
      <c r="E348" s="18"/>
      <c r="F348" s="1"/>
      <c r="G348" s="1"/>
      <c r="H348" s="1"/>
      <c r="I348" s="13"/>
      <c r="J348" s="13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4.25" customHeight="1" x14ac:dyDescent="0.25">
      <c r="A349" s="18"/>
      <c r="B349" s="18"/>
      <c r="C349" s="18"/>
      <c r="D349" s="18"/>
      <c r="E349" s="18"/>
      <c r="F349" s="1"/>
      <c r="G349" s="1"/>
      <c r="H349" s="1"/>
      <c r="I349" s="13"/>
      <c r="J349" s="13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4.25" customHeight="1" x14ac:dyDescent="0.25">
      <c r="A350" s="18"/>
      <c r="B350" s="18"/>
      <c r="C350" s="18"/>
      <c r="D350" s="18"/>
      <c r="E350" s="18"/>
      <c r="F350" s="1"/>
      <c r="G350" s="1"/>
      <c r="H350" s="1"/>
      <c r="I350" s="13"/>
      <c r="J350" s="13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4.25" customHeight="1" x14ac:dyDescent="0.25">
      <c r="A351" s="18"/>
      <c r="B351" s="18"/>
      <c r="C351" s="18"/>
      <c r="D351" s="18"/>
      <c r="E351" s="18"/>
      <c r="F351" s="1"/>
      <c r="G351" s="1"/>
      <c r="H351" s="1"/>
      <c r="I351" s="13"/>
      <c r="J351" s="13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4.25" customHeight="1" x14ac:dyDescent="0.25">
      <c r="A352" s="18"/>
      <c r="B352" s="18"/>
      <c r="C352" s="18"/>
      <c r="D352" s="18"/>
      <c r="E352" s="18"/>
      <c r="F352" s="1"/>
      <c r="G352" s="1"/>
      <c r="H352" s="1"/>
      <c r="I352" s="13"/>
      <c r="J352" s="13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4.25" customHeight="1" x14ac:dyDescent="0.25">
      <c r="A353" s="18"/>
      <c r="B353" s="18"/>
      <c r="C353" s="18"/>
      <c r="D353" s="18"/>
      <c r="E353" s="18"/>
      <c r="F353" s="1"/>
      <c r="G353" s="1"/>
      <c r="H353" s="1"/>
      <c r="I353" s="13"/>
      <c r="J353" s="13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4.25" customHeight="1" x14ac:dyDescent="0.25">
      <c r="A354" s="18"/>
      <c r="B354" s="18"/>
      <c r="C354" s="18"/>
      <c r="D354" s="18"/>
      <c r="E354" s="18"/>
      <c r="F354" s="1"/>
      <c r="G354" s="1"/>
      <c r="H354" s="1"/>
      <c r="I354" s="13"/>
      <c r="J354" s="13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4.25" customHeight="1" x14ac:dyDescent="0.25">
      <c r="A355" s="18"/>
      <c r="B355" s="18"/>
      <c r="C355" s="18"/>
      <c r="D355" s="18"/>
      <c r="E355" s="18"/>
      <c r="F355" s="1"/>
      <c r="G355" s="1"/>
      <c r="H355" s="1"/>
      <c r="I355" s="13"/>
      <c r="J355" s="13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4.25" customHeight="1" x14ac:dyDescent="0.25">
      <c r="A356" s="18"/>
      <c r="B356" s="18"/>
      <c r="C356" s="18"/>
      <c r="D356" s="18"/>
      <c r="E356" s="18"/>
      <c r="F356" s="1"/>
      <c r="G356" s="1"/>
      <c r="H356" s="1"/>
      <c r="I356" s="13"/>
      <c r="J356" s="13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4.25" customHeight="1" x14ac:dyDescent="0.25">
      <c r="A357" s="18"/>
      <c r="B357" s="18"/>
      <c r="C357" s="18"/>
      <c r="D357" s="18"/>
      <c r="E357" s="18"/>
      <c r="F357" s="1"/>
      <c r="G357" s="1"/>
      <c r="H357" s="1"/>
      <c r="I357" s="13"/>
      <c r="J357" s="13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4.25" customHeight="1" x14ac:dyDescent="0.25">
      <c r="A358" s="18"/>
      <c r="B358" s="18"/>
      <c r="C358" s="18"/>
      <c r="D358" s="18"/>
      <c r="E358" s="18"/>
      <c r="F358" s="1"/>
      <c r="G358" s="1"/>
      <c r="H358" s="1"/>
      <c r="I358" s="13"/>
      <c r="J358" s="13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4.25" customHeight="1" x14ac:dyDescent="0.25">
      <c r="A359" s="18"/>
      <c r="B359" s="18"/>
      <c r="C359" s="18"/>
      <c r="D359" s="18"/>
      <c r="E359" s="18"/>
      <c r="F359" s="1"/>
      <c r="G359" s="1"/>
      <c r="H359" s="1"/>
      <c r="I359" s="13"/>
      <c r="J359" s="13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4.25" customHeight="1" x14ac:dyDescent="0.25">
      <c r="A360" s="18"/>
      <c r="B360" s="18"/>
      <c r="C360" s="18"/>
      <c r="D360" s="18"/>
      <c r="E360" s="18"/>
      <c r="F360" s="1"/>
      <c r="G360" s="1"/>
      <c r="H360" s="1"/>
      <c r="I360" s="13"/>
      <c r="J360" s="13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4.25" customHeight="1" x14ac:dyDescent="0.25">
      <c r="A361" s="18"/>
      <c r="B361" s="18"/>
      <c r="C361" s="18"/>
      <c r="D361" s="18"/>
      <c r="E361" s="18"/>
      <c r="F361" s="1"/>
      <c r="G361" s="1"/>
      <c r="H361" s="1"/>
      <c r="I361" s="13"/>
      <c r="J361" s="13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4.25" customHeight="1" x14ac:dyDescent="0.25">
      <c r="A362" s="18"/>
      <c r="B362" s="18"/>
      <c r="C362" s="18"/>
      <c r="D362" s="18"/>
      <c r="E362" s="18"/>
      <c r="F362" s="1"/>
      <c r="G362" s="1"/>
      <c r="H362" s="1"/>
      <c r="I362" s="13"/>
      <c r="J362" s="13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4.25" customHeight="1" x14ac:dyDescent="0.25">
      <c r="A363" s="18"/>
      <c r="B363" s="18"/>
      <c r="C363" s="18"/>
      <c r="D363" s="18"/>
      <c r="E363" s="18"/>
      <c r="F363" s="1"/>
      <c r="G363" s="1"/>
      <c r="H363" s="1"/>
      <c r="I363" s="13"/>
      <c r="J363" s="13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4.25" customHeight="1" x14ac:dyDescent="0.25">
      <c r="A364" s="18"/>
      <c r="B364" s="18"/>
      <c r="C364" s="18"/>
      <c r="D364" s="18"/>
      <c r="E364" s="18"/>
      <c r="F364" s="1"/>
      <c r="G364" s="1"/>
      <c r="H364" s="1"/>
      <c r="I364" s="13"/>
      <c r="J364" s="13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4.25" customHeight="1" x14ac:dyDescent="0.25">
      <c r="A365" s="18"/>
      <c r="B365" s="18"/>
      <c r="C365" s="18"/>
      <c r="D365" s="18"/>
      <c r="E365" s="18"/>
      <c r="F365" s="1"/>
      <c r="G365" s="1"/>
      <c r="H365" s="1"/>
      <c r="I365" s="13"/>
      <c r="J365" s="13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4.25" customHeight="1" x14ac:dyDescent="0.25">
      <c r="A366" s="18"/>
      <c r="B366" s="18"/>
      <c r="C366" s="18"/>
      <c r="D366" s="18"/>
      <c r="E366" s="18"/>
      <c r="F366" s="1"/>
      <c r="G366" s="1"/>
      <c r="H366" s="1"/>
      <c r="I366" s="13"/>
      <c r="J366" s="13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4.25" customHeight="1" x14ac:dyDescent="0.25">
      <c r="A367" s="18"/>
      <c r="B367" s="18"/>
      <c r="C367" s="18"/>
      <c r="D367" s="18"/>
      <c r="E367" s="18"/>
      <c r="F367" s="1"/>
      <c r="G367" s="1"/>
      <c r="H367" s="1"/>
      <c r="I367" s="13"/>
      <c r="J367" s="13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4.25" customHeight="1" x14ac:dyDescent="0.25">
      <c r="A368" s="18"/>
      <c r="B368" s="18"/>
      <c r="C368" s="18"/>
      <c r="D368" s="18"/>
      <c r="E368" s="18"/>
      <c r="F368" s="1"/>
      <c r="G368" s="1"/>
      <c r="H368" s="1"/>
      <c r="I368" s="13"/>
      <c r="J368" s="13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4.25" customHeight="1" x14ac:dyDescent="0.25">
      <c r="A369" s="18"/>
      <c r="B369" s="18"/>
      <c r="C369" s="18"/>
      <c r="D369" s="18"/>
      <c r="E369" s="18"/>
      <c r="F369" s="1"/>
      <c r="G369" s="1"/>
      <c r="H369" s="1"/>
      <c r="I369" s="13"/>
      <c r="J369" s="13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4.25" customHeight="1" x14ac:dyDescent="0.25">
      <c r="A370" s="18"/>
      <c r="B370" s="18"/>
      <c r="C370" s="18"/>
      <c r="D370" s="18"/>
      <c r="E370" s="18"/>
      <c r="F370" s="1"/>
      <c r="G370" s="1"/>
      <c r="H370" s="1"/>
      <c r="I370" s="13"/>
      <c r="J370" s="13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4.25" customHeight="1" x14ac:dyDescent="0.25">
      <c r="A371" s="18"/>
      <c r="B371" s="18"/>
      <c r="C371" s="18"/>
      <c r="D371" s="18"/>
      <c r="E371" s="18"/>
      <c r="F371" s="1"/>
      <c r="G371" s="1"/>
      <c r="H371" s="1"/>
      <c r="I371" s="13"/>
      <c r="J371" s="13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4.25" customHeight="1" x14ac:dyDescent="0.25">
      <c r="A372" s="18"/>
      <c r="B372" s="18"/>
      <c r="C372" s="18"/>
      <c r="D372" s="18"/>
      <c r="E372" s="18"/>
      <c r="F372" s="1"/>
      <c r="G372" s="1"/>
      <c r="H372" s="1"/>
      <c r="I372" s="13"/>
      <c r="J372" s="13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4.25" customHeight="1" x14ac:dyDescent="0.25">
      <c r="A373" s="18"/>
      <c r="B373" s="18"/>
      <c r="C373" s="18"/>
      <c r="D373" s="18"/>
      <c r="E373" s="18"/>
      <c r="F373" s="1"/>
      <c r="G373" s="1"/>
      <c r="H373" s="1"/>
      <c r="I373" s="13"/>
      <c r="J373" s="13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4.25" customHeight="1" x14ac:dyDescent="0.25">
      <c r="A374" s="18"/>
      <c r="B374" s="18"/>
      <c r="C374" s="18"/>
      <c r="D374" s="18"/>
      <c r="E374" s="18"/>
      <c r="F374" s="1"/>
      <c r="G374" s="1"/>
      <c r="H374" s="1"/>
      <c r="I374" s="13"/>
      <c r="J374" s="13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4.25" customHeight="1" x14ac:dyDescent="0.25">
      <c r="A375" s="18"/>
      <c r="B375" s="18"/>
      <c r="C375" s="18"/>
      <c r="D375" s="18"/>
      <c r="E375" s="18"/>
      <c r="F375" s="1"/>
      <c r="G375" s="1"/>
      <c r="H375" s="1"/>
      <c r="I375" s="13"/>
      <c r="J375" s="13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4.25" customHeight="1" x14ac:dyDescent="0.25">
      <c r="A376" s="18"/>
      <c r="B376" s="18"/>
      <c r="C376" s="18"/>
      <c r="D376" s="18"/>
      <c r="E376" s="18"/>
      <c r="F376" s="1"/>
      <c r="G376" s="1"/>
      <c r="H376" s="1"/>
      <c r="I376" s="13"/>
      <c r="J376" s="13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4.25" customHeight="1" x14ac:dyDescent="0.25">
      <c r="A377" s="18"/>
      <c r="B377" s="18"/>
      <c r="C377" s="18"/>
      <c r="D377" s="18"/>
      <c r="E377" s="18"/>
      <c r="F377" s="1"/>
      <c r="G377" s="1"/>
      <c r="H377" s="1"/>
      <c r="I377" s="13"/>
      <c r="J377" s="13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4.25" customHeight="1" x14ac:dyDescent="0.25">
      <c r="A378" s="18"/>
      <c r="B378" s="18"/>
      <c r="C378" s="18"/>
      <c r="D378" s="18"/>
      <c r="E378" s="18"/>
      <c r="F378" s="1"/>
      <c r="G378" s="1"/>
      <c r="H378" s="1"/>
      <c r="I378" s="13"/>
      <c r="J378" s="13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4.25" customHeight="1" x14ac:dyDescent="0.25">
      <c r="A379" s="18"/>
      <c r="B379" s="18"/>
      <c r="C379" s="18"/>
      <c r="D379" s="18"/>
      <c r="E379" s="18"/>
      <c r="F379" s="1"/>
      <c r="G379" s="1"/>
      <c r="H379" s="1"/>
      <c r="I379" s="13"/>
      <c r="J379" s="13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4.25" customHeight="1" x14ac:dyDescent="0.25">
      <c r="A380" s="18"/>
      <c r="B380" s="18"/>
      <c r="C380" s="18"/>
      <c r="D380" s="18"/>
      <c r="E380" s="18"/>
      <c r="F380" s="1"/>
      <c r="G380" s="1"/>
      <c r="H380" s="1"/>
      <c r="I380" s="13"/>
      <c r="J380" s="13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4.25" customHeight="1" x14ac:dyDescent="0.25">
      <c r="A381" s="18"/>
      <c r="B381" s="18"/>
      <c r="C381" s="18"/>
      <c r="D381" s="18"/>
      <c r="E381" s="18"/>
      <c r="F381" s="1"/>
      <c r="G381" s="1"/>
      <c r="H381" s="1"/>
      <c r="I381" s="13"/>
      <c r="J381" s="13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4.25" customHeight="1" x14ac:dyDescent="0.25">
      <c r="A382" s="18"/>
      <c r="B382" s="18"/>
      <c r="C382" s="18"/>
      <c r="D382" s="18"/>
      <c r="E382" s="18"/>
      <c r="F382" s="1"/>
      <c r="G382" s="1"/>
      <c r="H382" s="1"/>
      <c r="I382" s="13"/>
      <c r="J382" s="13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4.25" customHeight="1" x14ac:dyDescent="0.25">
      <c r="A383" s="18"/>
      <c r="B383" s="18"/>
      <c r="C383" s="18"/>
      <c r="D383" s="18"/>
      <c r="E383" s="18"/>
      <c r="F383" s="1"/>
      <c r="G383" s="1"/>
      <c r="H383" s="1"/>
      <c r="I383" s="13"/>
      <c r="J383" s="13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4.25" customHeight="1" x14ac:dyDescent="0.25">
      <c r="A384" s="18"/>
      <c r="B384" s="18"/>
      <c r="C384" s="18"/>
      <c r="D384" s="18"/>
      <c r="E384" s="18"/>
      <c r="F384" s="1"/>
      <c r="G384" s="1"/>
      <c r="H384" s="1"/>
      <c r="I384" s="13"/>
      <c r="J384" s="13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4.25" customHeight="1" x14ac:dyDescent="0.25">
      <c r="A385" s="18"/>
      <c r="B385" s="18"/>
      <c r="C385" s="18"/>
      <c r="D385" s="18"/>
      <c r="E385" s="18"/>
      <c r="F385" s="1"/>
      <c r="G385" s="1"/>
      <c r="H385" s="1"/>
      <c r="I385" s="13"/>
      <c r="J385" s="13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4.25" customHeight="1" x14ac:dyDescent="0.25">
      <c r="A386" s="18"/>
      <c r="B386" s="18"/>
      <c r="C386" s="18"/>
      <c r="D386" s="18"/>
      <c r="E386" s="18"/>
      <c r="F386" s="1"/>
      <c r="G386" s="1"/>
      <c r="H386" s="1"/>
      <c r="I386" s="13"/>
      <c r="J386" s="13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4.25" customHeight="1" x14ac:dyDescent="0.25">
      <c r="A387" s="18"/>
      <c r="B387" s="18"/>
      <c r="C387" s="18"/>
      <c r="D387" s="18"/>
      <c r="E387" s="18"/>
      <c r="F387" s="1"/>
      <c r="G387" s="1"/>
      <c r="H387" s="1"/>
      <c r="I387" s="13"/>
      <c r="J387" s="13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4.25" customHeight="1" x14ac:dyDescent="0.25">
      <c r="A388" s="18"/>
      <c r="B388" s="18"/>
      <c r="C388" s="18"/>
      <c r="D388" s="18"/>
      <c r="E388" s="18"/>
      <c r="F388" s="1"/>
      <c r="G388" s="1"/>
      <c r="H388" s="1"/>
      <c r="I388" s="13"/>
      <c r="J388" s="13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4.25" customHeight="1" x14ac:dyDescent="0.25">
      <c r="A389" s="18"/>
      <c r="B389" s="18"/>
      <c r="C389" s="18"/>
      <c r="D389" s="18"/>
      <c r="E389" s="18"/>
      <c r="F389" s="1"/>
      <c r="G389" s="1"/>
      <c r="H389" s="1"/>
      <c r="I389" s="13"/>
      <c r="J389" s="13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4.25" customHeight="1" x14ac:dyDescent="0.25">
      <c r="A390" s="18"/>
      <c r="B390" s="18"/>
      <c r="C390" s="18"/>
      <c r="D390" s="18"/>
      <c r="E390" s="18"/>
      <c r="F390" s="1"/>
      <c r="G390" s="1"/>
      <c r="H390" s="1"/>
      <c r="I390" s="13"/>
      <c r="J390" s="13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4.25" customHeight="1" x14ac:dyDescent="0.25">
      <c r="A391" s="18"/>
      <c r="B391" s="18"/>
      <c r="C391" s="18"/>
      <c r="D391" s="18"/>
      <c r="E391" s="18"/>
      <c r="F391" s="1"/>
      <c r="G391" s="1"/>
      <c r="H391" s="1"/>
      <c r="I391" s="13"/>
      <c r="J391" s="13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4.25" customHeight="1" x14ac:dyDescent="0.25">
      <c r="A392" s="18"/>
      <c r="B392" s="18"/>
      <c r="C392" s="18"/>
      <c r="D392" s="18"/>
      <c r="E392" s="18"/>
      <c r="F392" s="1"/>
      <c r="G392" s="1"/>
      <c r="H392" s="1"/>
      <c r="I392" s="13"/>
      <c r="J392" s="13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4.25" customHeight="1" x14ac:dyDescent="0.25">
      <c r="A393" s="18"/>
      <c r="B393" s="18"/>
      <c r="C393" s="18"/>
      <c r="D393" s="18"/>
      <c r="E393" s="18"/>
      <c r="F393" s="1"/>
      <c r="G393" s="1"/>
      <c r="H393" s="1"/>
      <c r="I393" s="13"/>
      <c r="J393" s="13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4.25" customHeight="1" x14ac:dyDescent="0.25">
      <c r="A394" s="18"/>
      <c r="B394" s="18"/>
      <c r="C394" s="18"/>
      <c r="D394" s="18"/>
      <c r="E394" s="18"/>
      <c r="F394" s="1"/>
      <c r="G394" s="1"/>
      <c r="H394" s="1"/>
      <c r="I394" s="13"/>
      <c r="J394" s="13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4.25" customHeight="1" x14ac:dyDescent="0.25">
      <c r="A395" s="18"/>
      <c r="B395" s="18"/>
      <c r="C395" s="18"/>
      <c r="D395" s="18"/>
      <c r="E395" s="18"/>
      <c r="F395" s="1"/>
      <c r="G395" s="1"/>
      <c r="H395" s="1"/>
      <c r="I395" s="13"/>
      <c r="J395" s="13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4.25" customHeight="1" x14ac:dyDescent="0.25">
      <c r="A396" s="18"/>
      <c r="B396" s="18"/>
      <c r="C396" s="18"/>
      <c r="D396" s="18"/>
      <c r="E396" s="18"/>
      <c r="F396" s="1"/>
      <c r="G396" s="1"/>
      <c r="H396" s="1"/>
      <c r="I396" s="13"/>
      <c r="J396" s="13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4.25" customHeight="1" x14ac:dyDescent="0.25">
      <c r="A397" s="18"/>
      <c r="B397" s="18"/>
      <c r="C397" s="18"/>
      <c r="D397" s="18"/>
      <c r="E397" s="18"/>
      <c r="F397" s="1"/>
      <c r="G397" s="1"/>
      <c r="H397" s="1"/>
      <c r="I397" s="13"/>
      <c r="J397" s="13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4.25" customHeight="1" x14ac:dyDescent="0.25">
      <c r="A398" s="18"/>
      <c r="B398" s="18"/>
      <c r="C398" s="18"/>
      <c r="D398" s="18"/>
      <c r="E398" s="18"/>
      <c r="F398" s="1"/>
      <c r="G398" s="1"/>
      <c r="H398" s="1"/>
      <c r="I398" s="13"/>
      <c r="J398" s="13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4.25" customHeight="1" x14ac:dyDescent="0.25">
      <c r="A399" s="18"/>
      <c r="B399" s="18"/>
      <c r="C399" s="18"/>
      <c r="D399" s="18"/>
      <c r="E399" s="18"/>
      <c r="F399" s="1"/>
      <c r="G399" s="1"/>
      <c r="H399" s="1"/>
      <c r="I399" s="13"/>
      <c r="J399" s="13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4.25" customHeight="1" x14ac:dyDescent="0.25">
      <c r="A400" s="18"/>
      <c r="B400" s="18"/>
      <c r="C400" s="18"/>
      <c r="D400" s="18"/>
      <c r="E400" s="18"/>
      <c r="F400" s="1"/>
      <c r="G400" s="1"/>
      <c r="H400" s="1"/>
      <c r="I400" s="13"/>
      <c r="J400" s="13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4.25" customHeight="1" x14ac:dyDescent="0.25">
      <c r="A401" s="18"/>
      <c r="B401" s="18"/>
      <c r="C401" s="18"/>
      <c r="D401" s="18"/>
      <c r="E401" s="18"/>
      <c r="F401" s="1"/>
      <c r="G401" s="1"/>
      <c r="H401" s="1"/>
      <c r="I401" s="13"/>
      <c r="J401" s="13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4.25" customHeight="1" x14ac:dyDescent="0.25">
      <c r="A402" s="18"/>
      <c r="B402" s="18"/>
      <c r="C402" s="18"/>
      <c r="D402" s="18"/>
      <c r="E402" s="18"/>
      <c r="F402" s="1"/>
      <c r="G402" s="1"/>
      <c r="H402" s="1"/>
      <c r="I402" s="13"/>
      <c r="J402" s="13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4.25" customHeight="1" x14ac:dyDescent="0.25">
      <c r="A403" s="18"/>
      <c r="B403" s="18"/>
      <c r="C403" s="18"/>
      <c r="D403" s="18"/>
      <c r="E403" s="18"/>
      <c r="F403" s="1"/>
      <c r="G403" s="1"/>
      <c r="H403" s="1"/>
      <c r="I403" s="13"/>
      <c r="J403" s="13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4.25" customHeight="1" x14ac:dyDescent="0.25">
      <c r="A404" s="18"/>
      <c r="B404" s="18"/>
      <c r="C404" s="18"/>
      <c r="D404" s="18"/>
      <c r="E404" s="18"/>
      <c r="F404" s="1"/>
      <c r="G404" s="1"/>
      <c r="H404" s="1"/>
      <c r="I404" s="13"/>
      <c r="J404" s="13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4.25" customHeight="1" x14ac:dyDescent="0.25">
      <c r="A405" s="18"/>
      <c r="B405" s="18"/>
      <c r="C405" s="18"/>
      <c r="D405" s="18"/>
      <c r="E405" s="18"/>
      <c r="F405" s="1"/>
      <c r="G405" s="1"/>
      <c r="H405" s="1"/>
      <c r="I405" s="13"/>
      <c r="J405" s="13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4.25" customHeight="1" x14ac:dyDescent="0.25">
      <c r="A406" s="18"/>
      <c r="B406" s="18"/>
      <c r="C406" s="18"/>
      <c r="D406" s="18"/>
      <c r="E406" s="18"/>
      <c r="F406" s="1"/>
      <c r="G406" s="1"/>
      <c r="H406" s="1"/>
      <c r="I406" s="13"/>
      <c r="J406" s="13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4.25" customHeight="1" x14ac:dyDescent="0.25">
      <c r="A407" s="18"/>
      <c r="B407" s="18"/>
      <c r="C407" s="18"/>
      <c r="D407" s="18"/>
      <c r="E407" s="18"/>
      <c r="F407" s="1"/>
      <c r="G407" s="1"/>
      <c r="H407" s="1"/>
      <c r="I407" s="13"/>
      <c r="J407" s="13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4.25" customHeight="1" x14ac:dyDescent="0.25">
      <c r="A408" s="18"/>
      <c r="B408" s="18"/>
      <c r="C408" s="18"/>
      <c r="D408" s="18"/>
      <c r="E408" s="18"/>
      <c r="F408" s="1"/>
      <c r="G408" s="1"/>
      <c r="H408" s="1"/>
      <c r="I408" s="13"/>
      <c r="J408" s="13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4.25" customHeight="1" x14ac:dyDescent="0.25">
      <c r="A409" s="18"/>
      <c r="B409" s="18"/>
      <c r="C409" s="18"/>
      <c r="D409" s="18"/>
      <c r="E409" s="18"/>
      <c r="F409" s="1"/>
      <c r="G409" s="1"/>
      <c r="H409" s="1"/>
      <c r="I409" s="13"/>
      <c r="J409" s="13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4.25" customHeight="1" x14ac:dyDescent="0.25">
      <c r="A410" s="18"/>
      <c r="B410" s="18"/>
      <c r="C410" s="18"/>
      <c r="D410" s="18"/>
      <c r="E410" s="18"/>
      <c r="F410" s="1"/>
      <c r="G410" s="1"/>
      <c r="H410" s="1"/>
      <c r="I410" s="13"/>
      <c r="J410" s="13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4.25" customHeight="1" x14ac:dyDescent="0.25">
      <c r="A411" s="18"/>
      <c r="B411" s="18"/>
      <c r="C411" s="18"/>
      <c r="D411" s="18"/>
      <c r="E411" s="18"/>
      <c r="F411" s="1"/>
      <c r="G411" s="1"/>
      <c r="H411" s="1"/>
      <c r="I411" s="13"/>
      <c r="J411" s="13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4.25" customHeight="1" x14ac:dyDescent="0.25">
      <c r="A412" s="18"/>
      <c r="B412" s="18"/>
      <c r="C412" s="18"/>
      <c r="D412" s="18"/>
      <c r="E412" s="18"/>
      <c r="F412" s="1"/>
      <c r="G412" s="1"/>
      <c r="H412" s="1"/>
      <c r="I412" s="13"/>
      <c r="J412" s="13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4.25" customHeight="1" x14ac:dyDescent="0.25">
      <c r="A413" s="18"/>
      <c r="B413" s="18"/>
      <c r="C413" s="18"/>
      <c r="D413" s="18"/>
      <c r="E413" s="18"/>
      <c r="F413" s="1"/>
      <c r="G413" s="1"/>
      <c r="H413" s="1"/>
      <c r="I413" s="13"/>
      <c r="J413" s="13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4.25" customHeight="1" x14ac:dyDescent="0.25">
      <c r="A414" s="18"/>
      <c r="B414" s="18"/>
      <c r="C414" s="18"/>
      <c r="D414" s="18"/>
      <c r="E414" s="18"/>
      <c r="F414" s="1"/>
      <c r="G414" s="1"/>
      <c r="H414" s="1"/>
      <c r="I414" s="13"/>
      <c r="J414" s="13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4.25" customHeight="1" x14ac:dyDescent="0.25">
      <c r="A415" s="18"/>
      <c r="B415" s="18"/>
      <c r="C415" s="18"/>
      <c r="D415" s="18"/>
      <c r="E415" s="18"/>
      <c r="F415" s="1"/>
      <c r="G415" s="1"/>
      <c r="H415" s="1"/>
      <c r="I415" s="13"/>
      <c r="J415" s="13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4.25" customHeight="1" x14ac:dyDescent="0.25">
      <c r="A416" s="18"/>
      <c r="B416" s="18"/>
      <c r="C416" s="18"/>
      <c r="D416" s="18"/>
      <c r="E416" s="18"/>
      <c r="F416" s="1"/>
      <c r="G416" s="1"/>
      <c r="H416" s="1"/>
      <c r="I416" s="13"/>
      <c r="J416" s="13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4.25" customHeight="1" x14ac:dyDescent="0.25">
      <c r="A417" s="18"/>
      <c r="B417" s="18"/>
      <c r="C417" s="18"/>
      <c r="D417" s="18"/>
      <c r="E417" s="18"/>
      <c r="F417" s="1"/>
      <c r="G417" s="1"/>
      <c r="H417" s="1"/>
      <c r="I417" s="13"/>
      <c r="J417" s="13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4.25" customHeight="1" x14ac:dyDescent="0.25">
      <c r="A418" s="18"/>
      <c r="B418" s="18"/>
      <c r="C418" s="18"/>
      <c r="D418" s="18"/>
      <c r="E418" s="18"/>
      <c r="F418" s="1"/>
      <c r="G418" s="1"/>
      <c r="H418" s="1"/>
      <c r="I418" s="13"/>
      <c r="J418" s="13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4.25" customHeight="1" x14ac:dyDescent="0.25">
      <c r="A419" s="18"/>
      <c r="B419" s="18"/>
      <c r="C419" s="18"/>
      <c r="D419" s="18"/>
      <c r="E419" s="18"/>
      <c r="F419" s="1"/>
      <c r="G419" s="1"/>
      <c r="H419" s="1"/>
      <c r="I419" s="13"/>
      <c r="J419" s="13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4.25" customHeight="1" x14ac:dyDescent="0.25">
      <c r="A420" s="18"/>
      <c r="B420" s="18"/>
      <c r="C420" s="18"/>
      <c r="D420" s="18"/>
      <c r="E420" s="18"/>
      <c r="F420" s="1"/>
      <c r="G420" s="1"/>
      <c r="H420" s="1"/>
      <c r="I420" s="13"/>
      <c r="J420" s="13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4.25" customHeight="1" x14ac:dyDescent="0.25">
      <c r="A421" s="18"/>
      <c r="B421" s="18"/>
      <c r="C421" s="18"/>
      <c r="D421" s="18"/>
      <c r="E421" s="18"/>
      <c r="F421" s="1"/>
      <c r="G421" s="1"/>
      <c r="H421" s="1"/>
      <c r="I421" s="13"/>
      <c r="J421" s="13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4.25" customHeight="1" x14ac:dyDescent="0.25">
      <c r="A422" s="18"/>
      <c r="B422" s="18"/>
      <c r="C422" s="18"/>
      <c r="D422" s="18"/>
      <c r="E422" s="18"/>
      <c r="F422" s="1"/>
      <c r="G422" s="1"/>
      <c r="H422" s="1"/>
      <c r="I422" s="13"/>
      <c r="J422" s="13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4.25" customHeight="1" x14ac:dyDescent="0.25">
      <c r="A423" s="18"/>
      <c r="B423" s="18"/>
      <c r="C423" s="18"/>
      <c r="D423" s="18"/>
      <c r="E423" s="18"/>
      <c r="F423" s="1"/>
      <c r="G423" s="1"/>
      <c r="H423" s="1"/>
      <c r="I423" s="13"/>
      <c r="J423" s="13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4.25" customHeight="1" x14ac:dyDescent="0.25">
      <c r="A424" s="18"/>
      <c r="B424" s="18"/>
      <c r="C424" s="18"/>
      <c r="D424" s="18"/>
      <c r="E424" s="18"/>
      <c r="F424" s="1"/>
      <c r="G424" s="1"/>
      <c r="H424" s="1"/>
      <c r="I424" s="13"/>
      <c r="J424" s="13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4.25" customHeight="1" x14ac:dyDescent="0.25">
      <c r="A425" s="18"/>
      <c r="B425" s="18"/>
      <c r="C425" s="18"/>
      <c r="D425" s="18"/>
      <c r="E425" s="18"/>
      <c r="F425" s="1"/>
      <c r="G425" s="1"/>
      <c r="H425" s="1"/>
      <c r="I425" s="13"/>
      <c r="J425" s="13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4.25" customHeight="1" x14ac:dyDescent="0.25">
      <c r="A426" s="18"/>
      <c r="B426" s="18"/>
      <c r="C426" s="18"/>
      <c r="D426" s="18"/>
      <c r="E426" s="18"/>
      <c r="F426" s="1"/>
      <c r="G426" s="1"/>
      <c r="H426" s="1"/>
      <c r="I426" s="13"/>
      <c r="J426" s="13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4.25" customHeight="1" x14ac:dyDescent="0.25">
      <c r="A427" s="18"/>
      <c r="B427" s="18"/>
      <c r="C427" s="18"/>
      <c r="D427" s="18"/>
      <c r="E427" s="18"/>
      <c r="F427" s="1"/>
      <c r="G427" s="1"/>
      <c r="H427" s="1"/>
      <c r="I427" s="13"/>
      <c r="J427" s="13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4.25" customHeight="1" x14ac:dyDescent="0.25">
      <c r="A428" s="18"/>
      <c r="B428" s="18"/>
      <c r="C428" s="18"/>
      <c r="D428" s="18"/>
      <c r="E428" s="18"/>
      <c r="F428" s="1"/>
      <c r="G428" s="1"/>
      <c r="H428" s="1"/>
      <c r="I428" s="13"/>
      <c r="J428" s="13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4.25" customHeight="1" x14ac:dyDescent="0.25">
      <c r="A429" s="18"/>
      <c r="B429" s="18"/>
      <c r="C429" s="18"/>
      <c r="D429" s="18"/>
      <c r="E429" s="18"/>
      <c r="F429" s="1"/>
      <c r="G429" s="1"/>
      <c r="H429" s="1"/>
      <c r="I429" s="13"/>
      <c r="J429" s="13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4.25" customHeight="1" x14ac:dyDescent="0.25">
      <c r="A430" s="18"/>
      <c r="B430" s="18"/>
      <c r="C430" s="18"/>
      <c r="D430" s="18"/>
      <c r="E430" s="18"/>
      <c r="F430" s="1"/>
      <c r="G430" s="1"/>
      <c r="H430" s="1"/>
      <c r="I430" s="13"/>
      <c r="J430" s="13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4.25" customHeight="1" x14ac:dyDescent="0.25">
      <c r="A431" s="18"/>
      <c r="B431" s="18"/>
      <c r="C431" s="18"/>
      <c r="D431" s="18"/>
      <c r="E431" s="18"/>
      <c r="F431" s="1"/>
      <c r="G431" s="1"/>
      <c r="H431" s="1"/>
      <c r="I431" s="13"/>
      <c r="J431" s="13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4.25" customHeight="1" x14ac:dyDescent="0.25">
      <c r="A432" s="18"/>
      <c r="B432" s="18"/>
      <c r="C432" s="18"/>
      <c r="D432" s="18"/>
      <c r="E432" s="18"/>
      <c r="F432" s="1"/>
      <c r="G432" s="1"/>
      <c r="H432" s="1"/>
      <c r="I432" s="13"/>
      <c r="J432" s="13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4.25" customHeight="1" x14ac:dyDescent="0.25">
      <c r="A433" s="18"/>
      <c r="B433" s="18"/>
      <c r="C433" s="18"/>
      <c r="D433" s="18"/>
      <c r="E433" s="18"/>
      <c r="F433" s="1"/>
      <c r="G433" s="1"/>
      <c r="H433" s="1"/>
      <c r="I433" s="13"/>
      <c r="J433" s="13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4.25" customHeight="1" x14ac:dyDescent="0.25">
      <c r="A434" s="18"/>
      <c r="B434" s="18"/>
      <c r="C434" s="18"/>
      <c r="D434" s="18"/>
      <c r="E434" s="18"/>
      <c r="F434" s="1"/>
      <c r="G434" s="1"/>
      <c r="H434" s="1"/>
      <c r="I434" s="13"/>
      <c r="J434" s="13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4.25" customHeight="1" x14ac:dyDescent="0.25">
      <c r="A435" s="18"/>
      <c r="B435" s="18"/>
      <c r="C435" s="18"/>
      <c r="D435" s="18"/>
      <c r="E435" s="18"/>
      <c r="F435" s="1"/>
      <c r="G435" s="1"/>
      <c r="H435" s="1"/>
      <c r="I435" s="13"/>
      <c r="J435" s="13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4.25" customHeight="1" x14ac:dyDescent="0.25">
      <c r="A436" s="18"/>
      <c r="B436" s="18"/>
      <c r="C436" s="18"/>
      <c r="D436" s="18"/>
      <c r="E436" s="18"/>
      <c r="F436" s="1"/>
      <c r="G436" s="1"/>
      <c r="H436" s="1"/>
      <c r="I436" s="13"/>
      <c r="J436" s="13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4.25" customHeight="1" x14ac:dyDescent="0.25">
      <c r="A437" s="18"/>
      <c r="B437" s="18"/>
      <c r="C437" s="18"/>
      <c r="D437" s="18"/>
      <c r="E437" s="18"/>
      <c r="F437" s="1"/>
      <c r="G437" s="1"/>
      <c r="H437" s="1"/>
      <c r="I437" s="13"/>
      <c r="J437" s="13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4.25" customHeight="1" x14ac:dyDescent="0.25">
      <c r="A438" s="18"/>
      <c r="B438" s="18"/>
      <c r="C438" s="18"/>
      <c r="D438" s="18"/>
      <c r="E438" s="18"/>
      <c r="F438" s="1"/>
      <c r="G438" s="1"/>
      <c r="H438" s="1"/>
      <c r="I438" s="13"/>
      <c r="J438" s="13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4.25" customHeight="1" x14ac:dyDescent="0.25">
      <c r="A439" s="18"/>
      <c r="B439" s="18"/>
      <c r="C439" s="18"/>
      <c r="D439" s="18"/>
      <c r="E439" s="18"/>
      <c r="F439" s="1"/>
      <c r="G439" s="1"/>
      <c r="H439" s="1"/>
      <c r="I439" s="13"/>
      <c r="J439" s="13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4.25" customHeight="1" x14ac:dyDescent="0.25">
      <c r="A440" s="18"/>
      <c r="B440" s="18"/>
      <c r="C440" s="18"/>
      <c r="D440" s="18"/>
      <c r="E440" s="18"/>
      <c r="F440" s="1"/>
      <c r="G440" s="1"/>
      <c r="H440" s="1"/>
      <c r="I440" s="13"/>
      <c r="J440" s="13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4.25" customHeight="1" x14ac:dyDescent="0.25">
      <c r="A441" s="18"/>
      <c r="B441" s="18"/>
      <c r="C441" s="18"/>
      <c r="D441" s="18"/>
      <c r="E441" s="18"/>
      <c r="F441" s="1"/>
      <c r="G441" s="1"/>
      <c r="H441" s="1"/>
      <c r="I441" s="13"/>
      <c r="J441" s="13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4.25" customHeight="1" x14ac:dyDescent="0.25">
      <c r="A442" s="18"/>
      <c r="B442" s="18"/>
      <c r="C442" s="18"/>
      <c r="D442" s="18"/>
      <c r="E442" s="18"/>
      <c r="F442" s="1"/>
      <c r="G442" s="1"/>
      <c r="H442" s="1"/>
      <c r="I442" s="13"/>
      <c r="J442" s="13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4.25" customHeight="1" x14ac:dyDescent="0.25">
      <c r="A443" s="18"/>
      <c r="B443" s="18"/>
      <c r="C443" s="18"/>
      <c r="D443" s="18"/>
      <c r="E443" s="18"/>
      <c r="F443" s="1"/>
      <c r="G443" s="1"/>
      <c r="H443" s="1"/>
      <c r="I443" s="13"/>
      <c r="J443" s="13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4.25" customHeight="1" x14ac:dyDescent="0.25">
      <c r="A444" s="18"/>
      <c r="B444" s="18"/>
      <c r="C444" s="18"/>
      <c r="D444" s="18"/>
      <c r="E444" s="18"/>
      <c r="F444" s="1"/>
      <c r="G444" s="1"/>
      <c r="H444" s="1"/>
      <c r="I444" s="13"/>
      <c r="J444" s="13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4.25" customHeight="1" x14ac:dyDescent="0.25">
      <c r="A445" s="18"/>
      <c r="B445" s="18"/>
      <c r="C445" s="18"/>
      <c r="D445" s="18"/>
      <c r="E445" s="18"/>
      <c r="F445" s="1"/>
      <c r="G445" s="1"/>
      <c r="H445" s="1"/>
      <c r="I445" s="13"/>
      <c r="J445" s="13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4.25" customHeight="1" x14ac:dyDescent="0.25">
      <c r="A446" s="18"/>
      <c r="B446" s="18"/>
      <c r="C446" s="18"/>
      <c r="D446" s="18"/>
      <c r="E446" s="18"/>
      <c r="F446" s="1"/>
      <c r="G446" s="1"/>
      <c r="H446" s="1"/>
      <c r="I446" s="13"/>
      <c r="J446" s="13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4.25" customHeight="1" x14ac:dyDescent="0.25">
      <c r="A447" s="18"/>
      <c r="B447" s="18"/>
      <c r="C447" s="18"/>
      <c r="D447" s="18"/>
      <c r="E447" s="18"/>
      <c r="F447" s="1"/>
      <c r="G447" s="1"/>
      <c r="H447" s="1"/>
      <c r="I447" s="13"/>
      <c r="J447" s="13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4.25" customHeight="1" x14ac:dyDescent="0.25">
      <c r="A448" s="18"/>
      <c r="B448" s="18"/>
      <c r="C448" s="18"/>
      <c r="D448" s="18"/>
      <c r="E448" s="18"/>
      <c r="F448" s="1"/>
      <c r="G448" s="1"/>
      <c r="H448" s="1"/>
      <c r="I448" s="13"/>
      <c r="J448" s="13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4.25" customHeight="1" x14ac:dyDescent="0.25">
      <c r="A449" s="18"/>
      <c r="B449" s="18"/>
      <c r="C449" s="18"/>
      <c r="D449" s="18"/>
      <c r="E449" s="18"/>
      <c r="F449" s="1"/>
      <c r="G449" s="1"/>
      <c r="H449" s="1"/>
      <c r="I449" s="13"/>
      <c r="J449" s="13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4.25" customHeight="1" x14ac:dyDescent="0.25">
      <c r="A450" s="18"/>
      <c r="B450" s="18"/>
      <c r="C450" s="18"/>
      <c r="D450" s="18"/>
      <c r="E450" s="18"/>
      <c r="F450" s="1"/>
      <c r="G450" s="1"/>
      <c r="H450" s="1"/>
      <c r="I450" s="13"/>
      <c r="J450" s="13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4.25" customHeight="1" x14ac:dyDescent="0.25">
      <c r="A451" s="18"/>
      <c r="B451" s="18"/>
      <c r="C451" s="18"/>
      <c r="D451" s="18"/>
      <c r="E451" s="18"/>
      <c r="F451" s="1"/>
      <c r="G451" s="1"/>
      <c r="H451" s="1"/>
      <c r="I451" s="13"/>
      <c r="J451" s="13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4.25" customHeight="1" x14ac:dyDescent="0.25">
      <c r="A452" s="18"/>
      <c r="B452" s="18"/>
      <c r="C452" s="18"/>
      <c r="D452" s="18"/>
      <c r="E452" s="18"/>
      <c r="F452" s="1"/>
      <c r="G452" s="1"/>
      <c r="H452" s="1"/>
      <c r="I452" s="13"/>
      <c r="J452" s="13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4.25" customHeight="1" x14ac:dyDescent="0.25">
      <c r="A453" s="18"/>
      <c r="B453" s="18"/>
      <c r="C453" s="18"/>
      <c r="D453" s="18"/>
      <c r="E453" s="18"/>
      <c r="F453" s="1"/>
      <c r="G453" s="1"/>
      <c r="H453" s="1"/>
      <c r="I453" s="13"/>
      <c r="J453" s="13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4.25" customHeight="1" x14ac:dyDescent="0.25">
      <c r="A454" s="18"/>
      <c r="B454" s="18"/>
      <c r="C454" s="18"/>
      <c r="D454" s="18"/>
      <c r="E454" s="18"/>
      <c r="F454" s="1"/>
      <c r="G454" s="1"/>
      <c r="H454" s="1"/>
      <c r="I454" s="13"/>
      <c r="J454" s="13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4.25" customHeight="1" x14ac:dyDescent="0.25">
      <c r="A455" s="18"/>
      <c r="B455" s="18"/>
      <c r="C455" s="18"/>
      <c r="D455" s="18"/>
      <c r="E455" s="18"/>
      <c r="F455" s="1"/>
      <c r="G455" s="1"/>
      <c r="H455" s="1"/>
      <c r="I455" s="13"/>
      <c r="J455" s="13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5.75" customHeight="1" x14ac:dyDescent="0.25">
      <c r="I456" s="25"/>
      <c r="J456" s="25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5.75" customHeight="1" x14ac:dyDescent="0.25"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5.75" customHeight="1" x14ac:dyDescent="0.25"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5.75" customHeight="1" x14ac:dyDescent="0.25"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5.75" customHeight="1" x14ac:dyDescent="0.25"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5.75" customHeight="1" x14ac:dyDescent="0.25"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5.75" customHeight="1" x14ac:dyDescent="0.25"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5.75" customHeight="1" x14ac:dyDescent="0.25"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5.75" customHeight="1" x14ac:dyDescent="0.25"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1:30" ht="15.75" customHeight="1" x14ac:dyDescent="0.25"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1:30" ht="15.75" customHeight="1" x14ac:dyDescent="0.25"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1:30" ht="15.75" customHeight="1" x14ac:dyDescent="0.25"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1:30" ht="15.75" customHeight="1" x14ac:dyDescent="0.25"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1:30" ht="15.75" customHeight="1" x14ac:dyDescent="0.25"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1:30" ht="15.75" customHeight="1" x14ac:dyDescent="0.25"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1:30" ht="15.75" customHeight="1" x14ac:dyDescent="0.25"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1:30" ht="15.75" customHeight="1" x14ac:dyDescent="0.25"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1:30" ht="15.75" customHeight="1" x14ac:dyDescent="0.25"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1:30" ht="15.75" customHeight="1" x14ac:dyDescent="0.25"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1:30" ht="15.75" customHeight="1" x14ac:dyDescent="0.25"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1:30" ht="15.75" customHeight="1" x14ac:dyDescent="0.25"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1:30" ht="15.75" customHeight="1" x14ac:dyDescent="0.25"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1:30" ht="15.75" customHeight="1" x14ac:dyDescent="0.25"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1:30" ht="15.75" customHeight="1" x14ac:dyDescent="0.25"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1:30" ht="15.75" customHeight="1" x14ac:dyDescent="0.25"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1:30" ht="15.75" customHeight="1" x14ac:dyDescent="0.25"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1:30" ht="15.75" customHeight="1" x14ac:dyDescent="0.25"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1:30" ht="15.75" customHeight="1" x14ac:dyDescent="0.25"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1:30" ht="15.75" customHeight="1" x14ac:dyDescent="0.25"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1:30" ht="15.75" customHeight="1" x14ac:dyDescent="0.25"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1:30" ht="15.75" customHeight="1" x14ac:dyDescent="0.25"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1:30" ht="15.75" customHeight="1" x14ac:dyDescent="0.25"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1:30" ht="15.75" customHeight="1" x14ac:dyDescent="0.25"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1:30" ht="15.75" customHeight="1" x14ac:dyDescent="0.25"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1:30" ht="15.75" customHeight="1" x14ac:dyDescent="0.25"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1:30" ht="15.75" customHeight="1" x14ac:dyDescent="0.25"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1:30" ht="15.75" customHeight="1" x14ac:dyDescent="0.25"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1:30" ht="15.75" customHeight="1" x14ac:dyDescent="0.25"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1:30" ht="15.75" customHeight="1" x14ac:dyDescent="0.25"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1:30" ht="15.75" customHeight="1" x14ac:dyDescent="0.25"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1:30" ht="15.75" customHeight="1" x14ac:dyDescent="0.25"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1:30" ht="15.75" customHeight="1" x14ac:dyDescent="0.25"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1:30" ht="15.75" customHeight="1" x14ac:dyDescent="0.25"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1:30" ht="15.75" customHeight="1" x14ac:dyDescent="0.25"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1:30" ht="15.75" customHeight="1" x14ac:dyDescent="0.25"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1:30" ht="15.75" customHeight="1" x14ac:dyDescent="0.25"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1:30" ht="15.75" customHeight="1" x14ac:dyDescent="0.25"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1:30" ht="15.75" customHeight="1" x14ac:dyDescent="0.25"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1:30" ht="15.75" customHeight="1" x14ac:dyDescent="0.25"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1:30" ht="15.75" customHeight="1" x14ac:dyDescent="0.25"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1:30" ht="15.75" customHeight="1" x14ac:dyDescent="0.25"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1:30" ht="15.75" customHeight="1" x14ac:dyDescent="0.25"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1:30" ht="15.75" customHeight="1" x14ac:dyDescent="0.25"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1:30" ht="15.75" customHeight="1" x14ac:dyDescent="0.25"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1:30" ht="15.75" customHeight="1" x14ac:dyDescent="0.25"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1:30" ht="15.75" customHeight="1" x14ac:dyDescent="0.25"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1:30" ht="15.75" customHeight="1" x14ac:dyDescent="0.25"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1:30" ht="15.75" customHeight="1" x14ac:dyDescent="0.25"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1:30" ht="15.75" customHeight="1" x14ac:dyDescent="0.25"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1:30" ht="15.75" customHeight="1" x14ac:dyDescent="0.25"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1:30" ht="15.75" customHeight="1" x14ac:dyDescent="0.25"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1:30" ht="15.75" customHeight="1" x14ac:dyDescent="0.25"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1:30" ht="15.75" customHeight="1" x14ac:dyDescent="0.25"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1:30" ht="15.75" customHeight="1" x14ac:dyDescent="0.25"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1:30" ht="15.75" customHeight="1" x14ac:dyDescent="0.25"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1:30" ht="15.75" customHeight="1" x14ac:dyDescent="0.25"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1:30" ht="15.75" customHeight="1" x14ac:dyDescent="0.25"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1:30" ht="15.75" customHeight="1" x14ac:dyDescent="0.25"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1:30" ht="15.75" customHeight="1" x14ac:dyDescent="0.25"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1:30" ht="15.75" customHeight="1" x14ac:dyDescent="0.25"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1:30" ht="15.75" customHeight="1" x14ac:dyDescent="0.25"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1:30" ht="15.75" customHeight="1" x14ac:dyDescent="0.25"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1:30" ht="15.75" customHeight="1" x14ac:dyDescent="0.25"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1:30" ht="15.75" customHeight="1" x14ac:dyDescent="0.25"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1:30" ht="15.75" customHeight="1" x14ac:dyDescent="0.25"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1:30" ht="15.75" customHeight="1" x14ac:dyDescent="0.25"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1:30" ht="15.75" customHeight="1" x14ac:dyDescent="0.25"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1:30" ht="15.75" customHeight="1" x14ac:dyDescent="0.25"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1:30" ht="15.75" customHeight="1" x14ac:dyDescent="0.25"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1:30" ht="15.75" customHeight="1" x14ac:dyDescent="0.25"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1:30" ht="15.75" customHeight="1" x14ac:dyDescent="0.25"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1:30" ht="15.75" customHeight="1" x14ac:dyDescent="0.25"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1:30" ht="15.75" customHeight="1" x14ac:dyDescent="0.25"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1:30" ht="15.75" customHeight="1" x14ac:dyDescent="0.25"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1:30" ht="15.75" customHeight="1" x14ac:dyDescent="0.25"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1:30" ht="15.75" customHeight="1" x14ac:dyDescent="0.25"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1:30" ht="15.75" customHeight="1" x14ac:dyDescent="0.25"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1:30" ht="15.75" customHeight="1" x14ac:dyDescent="0.25"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1:30" ht="15.75" customHeight="1" x14ac:dyDescent="0.25"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1:30" ht="15.75" customHeight="1" x14ac:dyDescent="0.25"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1:30" ht="15.75" customHeight="1" x14ac:dyDescent="0.25"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1:30" ht="15.75" customHeight="1" x14ac:dyDescent="0.25"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1:30" ht="15.75" customHeight="1" x14ac:dyDescent="0.25"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1:30" ht="15.75" customHeight="1" x14ac:dyDescent="0.25"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1:30" ht="15.75" customHeight="1" x14ac:dyDescent="0.25"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1:30" ht="15.75" customHeight="1" x14ac:dyDescent="0.25"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1:30" ht="15.75" customHeight="1" x14ac:dyDescent="0.25"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1:30" ht="15.75" customHeight="1" x14ac:dyDescent="0.25"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1:30" ht="15.75" customHeight="1" x14ac:dyDescent="0.25"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1:30" ht="15.75" customHeight="1" x14ac:dyDescent="0.25"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1:30" ht="15.75" customHeight="1" x14ac:dyDescent="0.25"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1:30" ht="15.75" customHeight="1" x14ac:dyDescent="0.25"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1:30" ht="15.75" customHeight="1" x14ac:dyDescent="0.25"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1:30" ht="15.75" customHeight="1" x14ac:dyDescent="0.25"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1:30" ht="15.75" customHeight="1" x14ac:dyDescent="0.25"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1:30" ht="15.75" customHeight="1" x14ac:dyDescent="0.25"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1:30" ht="15.75" customHeight="1" x14ac:dyDescent="0.25"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1:30" ht="15.75" customHeight="1" x14ac:dyDescent="0.25"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1:30" ht="15.75" customHeight="1" x14ac:dyDescent="0.25"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1:30" ht="15.75" customHeight="1" x14ac:dyDescent="0.25"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1:30" ht="15.75" customHeight="1" x14ac:dyDescent="0.25"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1:30" ht="15.75" customHeight="1" x14ac:dyDescent="0.25"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1:30" ht="15.75" customHeight="1" x14ac:dyDescent="0.25"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1:30" ht="15.75" customHeight="1" x14ac:dyDescent="0.25"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1:30" ht="15.75" customHeight="1" x14ac:dyDescent="0.25"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1:30" ht="15.75" customHeight="1" x14ac:dyDescent="0.25"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1:30" ht="15.75" customHeight="1" x14ac:dyDescent="0.25"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1:30" ht="15.75" customHeight="1" x14ac:dyDescent="0.25"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1:30" ht="15.75" customHeight="1" x14ac:dyDescent="0.25"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1:30" ht="15.75" customHeight="1" x14ac:dyDescent="0.25"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1:30" ht="15.75" customHeight="1" x14ac:dyDescent="0.25"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1:30" ht="15.75" customHeight="1" x14ac:dyDescent="0.25"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1:30" ht="15.75" customHeight="1" x14ac:dyDescent="0.25"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1:30" ht="15.75" customHeight="1" x14ac:dyDescent="0.25"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1:30" ht="15.75" customHeight="1" x14ac:dyDescent="0.25"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1:30" ht="15.75" customHeight="1" x14ac:dyDescent="0.25"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1:30" ht="15.75" customHeight="1" x14ac:dyDescent="0.25"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1:30" ht="15.75" customHeight="1" x14ac:dyDescent="0.25"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1:30" ht="15.75" customHeight="1" x14ac:dyDescent="0.25"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1:30" ht="15.75" customHeight="1" x14ac:dyDescent="0.25"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1:30" ht="15.75" customHeight="1" x14ac:dyDescent="0.25"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1:30" ht="15.75" customHeight="1" x14ac:dyDescent="0.25"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1:30" ht="15.75" customHeight="1" x14ac:dyDescent="0.25"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1:30" ht="15.75" customHeight="1" x14ac:dyDescent="0.25"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1:30" ht="15.75" customHeight="1" x14ac:dyDescent="0.25"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1:30" ht="15.75" customHeight="1" x14ac:dyDescent="0.25"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1:30" ht="15.75" customHeight="1" x14ac:dyDescent="0.25"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1:30" ht="15.75" customHeight="1" x14ac:dyDescent="0.25"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1:30" ht="15.75" customHeight="1" x14ac:dyDescent="0.25"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1:30" ht="15.75" customHeight="1" x14ac:dyDescent="0.25"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1:30" ht="15.75" customHeight="1" x14ac:dyDescent="0.25"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1:30" ht="15.75" customHeight="1" x14ac:dyDescent="0.25"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1:30" ht="15.75" customHeight="1" x14ac:dyDescent="0.25"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1:30" ht="15.75" customHeight="1" x14ac:dyDescent="0.25"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1:30" ht="15.75" customHeight="1" x14ac:dyDescent="0.25"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1:30" ht="15.75" customHeight="1" x14ac:dyDescent="0.25"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1:30" ht="15.75" customHeight="1" x14ac:dyDescent="0.25"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1:30" ht="15.75" customHeight="1" x14ac:dyDescent="0.25"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1:30" ht="15.75" customHeight="1" x14ac:dyDescent="0.25"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1:30" ht="15.75" customHeight="1" x14ac:dyDescent="0.25"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1:30" ht="15.75" customHeight="1" x14ac:dyDescent="0.25"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1:30" ht="15.75" customHeight="1" x14ac:dyDescent="0.25"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1:30" ht="15.75" customHeight="1" x14ac:dyDescent="0.25"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1:30" ht="15.75" customHeight="1" x14ac:dyDescent="0.25"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1:30" ht="15.75" customHeight="1" x14ac:dyDescent="0.25"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1:30" ht="15.75" customHeight="1" x14ac:dyDescent="0.25"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1:30" ht="15.75" customHeight="1" x14ac:dyDescent="0.25"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1:30" ht="15.75" customHeight="1" x14ac:dyDescent="0.25"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1:30" ht="15.75" customHeight="1" x14ac:dyDescent="0.25"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1:30" ht="15.75" customHeight="1" x14ac:dyDescent="0.25"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1:30" ht="15.75" customHeight="1" x14ac:dyDescent="0.25"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1:30" ht="15.75" customHeight="1" x14ac:dyDescent="0.25"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1:30" ht="15.75" customHeight="1" x14ac:dyDescent="0.25"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1:30" ht="15.75" customHeight="1" x14ac:dyDescent="0.25"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1:30" ht="15.75" customHeight="1" x14ac:dyDescent="0.25"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1:30" ht="15.75" customHeight="1" x14ac:dyDescent="0.25"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1:30" ht="15.75" customHeight="1" x14ac:dyDescent="0.25"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1:30" ht="15.75" customHeight="1" x14ac:dyDescent="0.25"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1:30" ht="15.75" customHeight="1" x14ac:dyDescent="0.25"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1:30" ht="15.75" customHeight="1" x14ac:dyDescent="0.25"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1:30" ht="15.75" customHeight="1" x14ac:dyDescent="0.25"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1:30" ht="15.75" customHeight="1" x14ac:dyDescent="0.25"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1:30" ht="15.75" customHeight="1" x14ac:dyDescent="0.25"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1:30" ht="15.75" customHeight="1" x14ac:dyDescent="0.25"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1:30" ht="15.75" customHeight="1" x14ac:dyDescent="0.25"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1:30" ht="15.75" customHeight="1" x14ac:dyDescent="0.25"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1:30" ht="15.75" customHeight="1" x14ac:dyDescent="0.25"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1:30" ht="15.75" customHeight="1" x14ac:dyDescent="0.25"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1:30" ht="15.75" customHeight="1" x14ac:dyDescent="0.25"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1:30" ht="15.75" customHeight="1" x14ac:dyDescent="0.25"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1:30" ht="15.75" customHeight="1" x14ac:dyDescent="0.25"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1:30" ht="15.75" customHeight="1" x14ac:dyDescent="0.25"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1:30" ht="15.75" customHeight="1" x14ac:dyDescent="0.25"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1:30" ht="15.75" customHeight="1" x14ac:dyDescent="0.25"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1:30" ht="15.75" customHeight="1" x14ac:dyDescent="0.25"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1:30" ht="15.75" customHeight="1" x14ac:dyDescent="0.25"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1:30" ht="15.75" customHeight="1" x14ac:dyDescent="0.25"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1:30" ht="15.75" customHeight="1" x14ac:dyDescent="0.25"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1:30" ht="15.75" customHeight="1" x14ac:dyDescent="0.25"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1:30" ht="15.75" customHeight="1" x14ac:dyDescent="0.25"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1:30" ht="15.75" customHeight="1" x14ac:dyDescent="0.25"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1:30" ht="15.75" customHeight="1" x14ac:dyDescent="0.25"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1:30" ht="15.75" customHeight="1" x14ac:dyDescent="0.25"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1:30" ht="15.75" customHeight="1" x14ac:dyDescent="0.25"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1:30" ht="15.75" customHeight="1" x14ac:dyDescent="0.25"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1:30" ht="15.75" customHeight="1" x14ac:dyDescent="0.25"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1:30" ht="15.75" customHeight="1" x14ac:dyDescent="0.25"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1:30" ht="15.75" customHeight="1" x14ac:dyDescent="0.25"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1:30" ht="15.75" customHeight="1" x14ac:dyDescent="0.25"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1:30" ht="15.75" customHeight="1" x14ac:dyDescent="0.25"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1:30" ht="15.75" customHeight="1" x14ac:dyDescent="0.25"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1:30" ht="15.75" customHeight="1" x14ac:dyDescent="0.25"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1:30" ht="15.75" customHeight="1" x14ac:dyDescent="0.25"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1:30" ht="15.75" customHeight="1" x14ac:dyDescent="0.25"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1:30" ht="15.75" customHeight="1" x14ac:dyDescent="0.25"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1:30" ht="15.75" customHeight="1" x14ac:dyDescent="0.25"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1:30" ht="15.75" customHeight="1" x14ac:dyDescent="0.25"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1:30" ht="15.75" customHeight="1" x14ac:dyDescent="0.25"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1:30" ht="15.75" customHeight="1" x14ac:dyDescent="0.25"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1:30" ht="15.75" customHeight="1" x14ac:dyDescent="0.25"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1:30" ht="15.75" customHeight="1" x14ac:dyDescent="0.25"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1:30" ht="15.75" customHeight="1" x14ac:dyDescent="0.25"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1:30" ht="15.75" customHeight="1" x14ac:dyDescent="0.25"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1:30" ht="15.75" customHeight="1" x14ac:dyDescent="0.25"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1:30" ht="15.75" customHeight="1" x14ac:dyDescent="0.25"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1:30" ht="15.75" customHeight="1" x14ac:dyDescent="0.25"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1:30" ht="15.75" customHeight="1" x14ac:dyDescent="0.25"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1:30" ht="15.75" customHeight="1" x14ac:dyDescent="0.25"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1:30" ht="15.75" customHeight="1" x14ac:dyDescent="0.25"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1:30" ht="15.75" customHeight="1" x14ac:dyDescent="0.25"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1:30" ht="15.75" customHeight="1" x14ac:dyDescent="0.25"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1:30" ht="15.75" customHeight="1" x14ac:dyDescent="0.25"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1:30" ht="15.75" customHeight="1" x14ac:dyDescent="0.25"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1:30" ht="15.75" customHeight="1" x14ac:dyDescent="0.25"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1:30" ht="15.75" customHeight="1" x14ac:dyDescent="0.25"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1:30" ht="15.75" customHeight="1" x14ac:dyDescent="0.25"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1:30" ht="15.75" customHeight="1" x14ac:dyDescent="0.25"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1:30" ht="15.75" customHeight="1" x14ac:dyDescent="0.25"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1:30" ht="15.75" customHeight="1" x14ac:dyDescent="0.25"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1:30" ht="15.75" customHeight="1" x14ac:dyDescent="0.25"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1:30" ht="15.75" customHeight="1" x14ac:dyDescent="0.25"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1:30" ht="15.75" customHeight="1" x14ac:dyDescent="0.25"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1:30" ht="15.75" customHeight="1" x14ac:dyDescent="0.25"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1:30" ht="15.75" customHeight="1" x14ac:dyDescent="0.25"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1:30" ht="15.75" customHeight="1" x14ac:dyDescent="0.25"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1:30" ht="15.75" customHeight="1" x14ac:dyDescent="0.25"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1:30" ht="15.75" customHeight="1" x14ac:dyDescent="0.25"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1:30" ht="15.75" customHeight="1" x14ac:dyDescent="0.25"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1:30" ht="15.75" customHeight="1" x14ac:dyDescent="0.25"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1:30" ht="15.75" customHeight="1" x14ac:dyDescent="0.25"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1:30" ht="15.75" customHeight="1" x14ac:dyDescent="0.25"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1:30" ht="15.75" customHeight="1" x14ac:dyDescent="0.25"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1:30" ht="15.75" customHeight="1" x14ac:dyDescent="0.25"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1:30" ht="15.75" customHeight="1" x14ac:dyDescent="0.25"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1:30" ht="15.75" customHeight="1" x14ac:dyDescent="0.25"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1:30" ht="15.75" customHeight="1" x14ac:dyDescent="0.25"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1:30" ht="15.75" customHeight="1" x14ac:dyDescent="0.25"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1:30" ht="15.75" customHeight="1" x14ac:dyDescent="0.25"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1:30" ht="15.75" customHeight="1" x14ac:dyDescent="0.25"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1:30" ht="15.75" customHeight="1" x14ac:dyDescent="0.25"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1:30" ht="15.75" customHeight="1" x14ac:dyDescent="0.25"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1:30" ht="15.75" customHeight="1" x14ac:dyDescent="0.25"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1:30" ht="15.75" customHeight="1" x14ac:dyDescent="0.25"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1:30" ht="15.75" customHeight="1" x14ac:dyDescent="0.25"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1:30" ht="15.75" customHeight="1" x14ac:dyDescent="0.25"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1:30" ht="15.75" customHeight="1" x14ac:dyDescent="0.25"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1:30" ht="15.75" customHeight="1" x14ac:dyDescent="0.25"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1:30" ht="15.75" customHeight="1" x14ac:dyDescent="0.25"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1:30" ht="15.75" customHeight="1" x14ac:dyDescent="0.25"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1:30" ht="15.75" customHeight="1" x14ac:dyDescent="0.25"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1:30" ht="15.75" customHeight="1" x14ac:dyDescent="0.25"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1:30" ht="15.75" customHeight="1" x14ac:dyDescent="0.25"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1:30" ht="15.75" customHeight="1" x14ac:dyDescent="0.25"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1:30" ht="15.75" customHeight="1" x14ac:dyDescent="0.25"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1:30" ht="15.75" customHeight="1" x14ac:dyDescent="0.25"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1:30" ht="15.75" customHeight="1" x14ac:dyDescent="0.25"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1:30" ht="15.75" customHeight="1" x14ac:dyDescent="0.25"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1:30" ht="15.75" customHeight="1" x14ac:dyDescent="0.25"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1:30" ht="15.75" customHeight="1" x14ac:dyDescent="0.25"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1:30" ht="15.75" customHeight="1" x14ac:dyDescent="0.25"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1:30" ht="15.75" customHeight="1" x14ac:dyDescent="0.25"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1:30" ht="15.75" customHeight="1" x14ac:dyDescent="0.25"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1:30" ht="15.75" customHeight="1" x14ac:dyDescent="0.25"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1:30" ht="15.75" customHeight="1" x14ac:dyDescent="0.25"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1:30" ht="15.75" customHeight="1" x14ac:dyDescent="0.25"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1:30" ht="15.75" customHeight="1" x14ac:dyDescent="0.25"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1:30" ht="15.75" customHeight="1" x14ac:dyDescent="0.25"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1:30" ht="15.75" customHeight="1" x14ac:dyDescent="0.25"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1:30" ht="15.75" customHeight="1" x14ac:dyDescent="0.25"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1:30" ht="15.75" customHeight="1" x14ac:dyDescent="0.25"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1:30" ht="15.75" customHeight="1" x14ac:dyDescent="0.25"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1:30" ht="15.75" customHeight="1" x14ac:dyDescent="0.25"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1:30" ht="15.75" customHeight="1" x14ac:dyDescent="0.25"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1:30" ht="15.75" customHeight="1" x14ac:dyDescent="0.25"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1:30" ht="15.75" customHeight="1" x14ac:dyDescent="0.25"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1:30" ht="15.75" customHeight="1" x14ac:dyDescent="0.25"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1:30" ht="15.75" customHeight="1" x14ac:dyDescent="0.25"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1:30" ht="15.75" customHeight="1" x14ac:dyDescent="0.25"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1:30" ht="15.75" customHeight="1" x14ac:dyDescent="0.25"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1:30" ht="15.75" customHeight="1" x14ac:dyDescent="0.25"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1:30" ht="15.75" customHeight="1" x14ac:dyDescent="0.25"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1:30" ht="15.75" customHeight="1" x14ac:dyDescent="0.25"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1:30" ht="15.75" customHeight="1" x14ac:dyDescent="0.25"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1:30" ht="15.75" customHeight="1" x14ac:dyDescent="0.25"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1:30" ht="15.75" customHeight="1" x14ac:dyDescent="0.25"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1:30" ht="15.75" customHeight="1" x14ac:dyDescent="0.25"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1:30" ht="15.75" customHeight="1" x14ac:dyDescent="0.25"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1:30" ht="15.75" customHeight="1" x14ac:dyDescent="0.25"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1:30" ht="15.75" customHeight="1" x14ac:dyDescent="0.25"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1:30" ht="15.75" customHeight="1" x14ac:dyDescent="0.25"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1:30" ht="15.75" customHeight="1" x14ac:dyDescent="0.25"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1:30" ht="15.75" customHeight="1" x14ac:dyDescent="0.25"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1:30" ht="15.75" customHeight="1" x14ac:dyDescent="0.25"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1:30" ht="15.75" customHeight="1" x14ac:dyDescent="0.25"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1:30" ht="15.75" customHeight="1" x14ac:dyDescent="0.25"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1:30" ht="15.75" customHeight="1" x14ac:dyDescent="0.25"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1:30" ht="15.75" customHeight="1" x14ac:dyDescent="0.25"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1:30" ht="15.75" customHeight="1" x14ac:dyDescent="0.25"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1:30" ht="15.75" customHeight="1" x14ac:dyDescent="0.25"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1:30" ht="15.75" customHeight="1" x14ac:dyDescent="0.25"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1:30" ht="15.75" customHeight="1" x14ac:dyDescent="0.25"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1:30" ht="15.75" customHeight="1" x14ac:dyDescent="0.25"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1:30" ht="15.75" customHeight="1" x14ac:dyDescent="0.25"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1:30" ht="15.75" customHeight="1" x14ac:dyDescent="0.25"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1:30" ht="15.75" customHeight="1" x14ac:dyDescent="0.25"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1:30" ht="15.75" customHeight="1" x14ac:dyDescent="0.25"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1:30" ht="15.75" customHeight="1" x14ac:dyDescent="0.25"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1:30" ht="15.75" customHeight="1" x14ac:dyDescent="0.25"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1:30" ht="15.75" customHeight="1" x14ac:dyDescent="0.25"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1:30" ht="15.75" customHeight="1" x14ac:dyDescent="0.25"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1:30" ht="15.75" customHeight="1" x14ac:dyDescent="0.25"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1:30" ht="15.75" customHeight="1" x14ac:dyDescent="0.25"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1:30" ht="15.75" customHeight="1" x14ac:dyDescent="0.25"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1:30" ht="15.75" customHeight="1" x14ac:dyDescent="0.25"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1:30" ht="15.75" customHeight="1" x14ac:dyDescent="0.25"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1:30" ht="15.75" customHeight="1" x14ac:dyDescent="0.25"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1:30" ht="15.75" customHeight="1" x14ac:dyDescent="0.25"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1:30" ht="15.75" customHeight="1" x14ac:dyDescent="0.25"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1:30" ht="15.75" customHeight="1" x14ac:dyDescent="0.25"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1:30" ht="15.75" customHeight="1" x14ac:dyDescent="0.25"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1:30" ht="15.75" customHeight="1" x14ac:dyDescent="0.25"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1:30" ht="15.75" customHeight="1" x14ac:dyDescent="0.25"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1:30" ht="15.75" customHeight="1" x14ac:dyDescent="0.25"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1:30" ht="15.75" customHeight="1" x14ac:dyDescent="0.25"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1:30" ht="15.75" customHeight="1" x14ac:dyDescent="0.25"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1:30" ht="15.75" customHeight="1" x14ac:dyDescent="0.25"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1:30" ht="15.75" customHeight="1" x14ac:dyDescent="0.25"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1:30" ht="15.75" customHeight="1" x14ac:dyDescent="0.25"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1:30" ht="15.75" customHeight="1" x14ac:dyDescent="0.25"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1:30" ht="15.75" customHeight="1" x14ac:dyDescent="0.25"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1:30" ht="15.75" customHeight="1" x14ac:dyDescent="0.25"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1:30" ht="15.75" customHeight="1" x14ac:dyDescent="0.25"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1:30" ht="15.75" customHeight="1" x14ac:dyDescent="0.25"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1:30" ht="15.75" customHeight="1" x14ac:dyDescent="0.25"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1:30" ht="15.75" customHeight="1" x14ac:dyDescent="0.25"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1:30" ht="15.75" customHeight="1" x14ac:dyDescent="0.25"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1:30" ht="15.75" customHeight="1" x14ac:dyDescent="0.25"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1:30" ht="15.75" customHeight="1" x14ac:dyDescent="0.25"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1:30" ht="15.75" customHeight="1" x14ac:dyDescent="0.25"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1:30" ht="15.75" customHeight="1" x14ac:dyDescent="0.25"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1:30" ht="15.75" customHeight="1" x14ac:dyDescent="0.25"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1:30" ht="15.75" customHeight="1" x14ac:dyDescent="0.25"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1:30" ht="15.75" customHeight="1" x14ac:dyDescent="0.25"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1:30" ht="15.75" customHeight="1" x14ac:dyDescent="0.25"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1:30" ht="15.75" customHeight="1" x14ac:dyDescent="0.25"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1:30" ht="15.75" customHeight="1" x14ac:dyDescent="0.25"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1:30" ht="15.75" customHeight="1" x14ac:dyDescent="0.25"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1:30" ht="15.75" customHeight="1" x14ac:dyDescent="0.25"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1:30" ht="15.75" customHeight="1" x14ac:dyDescent="0.25"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1:30" ht="15.75" customHeight="1" x14ac:dyDescent="0.25"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1:30" ht="15.75" customHeight="1" x14ac:dyDescent="0.25"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1:30" ht="15.75" customHeight="1" x14ac:dyDescent="0.25"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1:30" ht="15.75" customHeight="1" x14ac:dyDescent="0.25"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1:30" ht="15.75" customHeight="1" x14ac:dyDescent="0.25"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1:30" ht="15.75" customHeight="1" x14ac:dyDescent="0.25"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1:30" ht="15.75" customHeight="1" x14ac:dyDescent="0.25"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1:30" ht="15.75" customHeight="1" x14ac:dyDescent="0.25"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1:30" ht="15.75" customHeight="1" x14ac:dyDescent="0.25"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1:30" ht="15.75" customHeight="1" x14ac:dyDescent="0.25"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1:30" ht="15.75" customHeight="1" x14ac:dyDescent="0.25"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1:30" ht="15.75" customHeight="1" x14ac:dyDescent="0.25"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1:30" ht="15.75" customHeight="1" x14ac:dyDescent="0.25"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1:30" ht="15.75" customHeight="1" x14ac:dyDescent="0.25"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1:30" ht="15.75" customHeight="1" x14ac:dyDescent="0.25"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1:30" ht="15.75" customHeight="1" x14ac:dyDescent="0.25"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1:30" ht="15.75" customHeight="1" x14ac:dyDescent="0.25"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1:30" ht="15.75" customHeight="1" x14ac:dyDescent="0.25"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1:30" ht="15.75" customHeight="1" x14ac:dyDescent="0.25"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1:30" ht="15.75" customHeight="1" x14ac:dyDescent="0.25"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1:30" ht="15.75" customHeight="1" x14ac:dyDescent="0.25"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1:30" ht="15.75" customHeight="1" x14ac:dyDescent="0.25"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1:30" ht="15.75" customHeight="1" x14ac:dyDescent="0.25"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1:30" ht="15.75" customHeight="1" x14ac:dyDescent="0.25"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1:30" ht="15.75" customHeight="1" x14ac:dyDescent="0.25"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1:30" ht="15.75" customHeight="1" x14ac:dyDescent="0.25"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1:30" ht="15.75" customHeight="1" x14ac:dyDescent="0.25"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1:30" ht="15.75" customHeight="1" x14ac:dyDescent="0.25"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1:30" ht="15.75" customHeight="1" x14ac:dyDescent="0.25"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1:30" ht="15.75" customHeight="1" x14ac:dyDescent="0.25"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1:30" ht="15.75" customHeight="1" x14ac:dyDescent="0.25"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1:30" ht="15.75" customHeight="1" x14ac:dyDescent="0.25"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1:30" ht="15.75" customHeight="1" x14ac:dyDescent="0.25"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1:30" ht="15.75" customHeight="1" x14ac:dyDescent="0.25"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1:30" ht="15.75" customHeight="1" x14ac:dyDescent="0.25"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1:30" ht="15.75" customHeight="1" x14ac:dyDescent="0.25"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1:30" ht="15.75" customHeight="1" x14ac:dyDescent="0.25"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1:30" ht="15.75" customHeight="1" x14ac:dyDescent="0.25"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1:30" ht="15.75" customHeight="1" x14ac:dyDescent="0.25"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1:30" ht="15.75" customHeight="1" x14ac:dyDescent="0.25"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1:30" ht="15.75" customHeight="1" x14ac:dyDescent="0.25"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1:30" ht="15.75" customHeight="1" x14ac:dyDescent="0.25"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1:30" ht="15.75" customHeight="1" x14ac:dyDescent="0.25"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1:30" ht="15.75" customHeight="1" x14ac:dyDescent="0.25"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1:30" ht="15.75" customHeight="1" x14ac:dyDescent="0.25"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1:30" ht="15.75" customHeight="1" x14ac:dyDescent="0.25"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1:30" ht="15.75" customHeight="1" x14ac:dyDescent="0.25"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1:30" ht="15.75" customHeight="1" x14ac:dyDescent="0.25"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1:30" ht="15.75" customHeight="1" x14ac:dyDescent="0.25"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1:30" ht="15.75" customHeight="1" x14ac:dyDescent="0.25"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1:30" ht="15.75" customHeight="1" x14ac:dyDescent="0.25"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1:30" ht="15.75" customHeight="1" x14ac:dyDescent="0.25"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1:30" ht="15.75" customHeight="1" x14ac:dyDescent="0.25"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1:30" ht="15.75" customHeight="1" x14ac:dyDescent="0.25"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1:30" ht="15.75" customHeight="1" x14ac:dyDescent="0.25"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1:30" ht="15.75" customHeight="1" x14ac:dyDescent="0.25"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1:30" ht="15.75" customHeight="1" x14ac:dyDescent="0.25"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1:30" ht="15.75" customHeight="1" x14ac:dyDescent="0.25"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1:30" ht="15.75" customHeight="1" x14ac:dyDescent="0.25"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1:30" ht="15.75" customHeight="1" x14ac:dyDescent="0.25"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1:30" ht="15.75" customHeight="1" x14ac:dyDescent="0.25"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1:30" ht="15.75" customHeight="1" x14ac:dyDescent="0.25"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1:30" ht="15.75" customHeight="1" x14ac:dyDescent="0.25"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1:30" ht="15.75" customHeight="1" x14ac:dyDescent="0.25"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1:30" ht="15.75" customHeight="1" x14ac:dyDescent="0.25"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1:30" ht="15.75" customHeight="1" x14ac:dyDescent="0.25"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1:30" ht="15.75" customHeight="1" x14ac:dyDescent="0.25"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1:30" ht="15.75" customHeight="1" x14ac:dyDescent="0.25"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1:30" ht="15.75" customHeight="1" x14ac:dyDescent="0.25"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1:30" ht="15.75" customHeight="1" x14ac:dyDescent="0.25"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1:30" ht="15.75" customHeight="1" x14ac:dyDescent="0.25"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1:30" ht="15.75" customHeight="1" x14ac:dyDescent="0.25"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1:30" ht="15.75" customHeight="1" x14ac:dyDescent="0.25"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1:30" ht="15.75" customHeight="1" x14ac:dyDescent="0.25"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1:30" ht="15.75" customHeight="1" x14ac:dyDescent="0.25"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1:30" ht="15.75" customHeight="1" x14ac:dyDescent="0.25"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1:30" ht="15.75" customHeight="1" x14ac:dyDescent="0.25"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1:30" ht="15.75" customHeight="1" x14ac:dyDescent="0.25"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1:30" ht="15.75" customHeight="1" x14ac:dyDescent="0.25"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1:30" ht="15.75" customHeight="1" x14ac:dyDescent="0.25"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1:30" ht="15.75" customHeight="1" x14ac:dyDescent="0.25"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1:30" ht="15.75" customHeight="1" x14ac:dyDescent="0.25"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1:30" ht="15.75" customHeight="1" x14ac:dyDescent="0.25"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1:30" ht="15.75" customHeight="1" x14ac:dyDescent="0.25"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1:30" ht="15.75" customHeight="1" x14ac:dyDescent="0.25"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1:30" ht="15.75" customHeight="1" x14ac:dyDescent="0.25"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1:30" ht="15.75" customHeight="1" x14ac:dyDescent="0.25"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1:30" ht="15.75" customHeight="1" x14ac:dyDescent="0.25"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1:30" ht="15.75" customHeight="1" x14ac:dyDescent="0.25"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1:30" ht="15.75" customHeight="1" x14ac:dyDescent="0.25"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1:30" ht="15.75" customHeight="1" x14ac:dyDescent="0.25"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1:30" ht="15.75" customHeight="1" x14ac:dyDescent="0.25"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1:30" ht="15.75" customHeight="1" x14ac:dyDescent="0.25"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1:30" ht="15.75" customHeight="1" x14ac:dyDescent="0.25"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1:30" ht="15.75" customHeight="1" x14ac:dyDescent="0.25"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1:30" ht="15.75" customHeight="1" x14ac:dyDescent="0.25"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1:30" ht="15.75" customHeight="1" x14ac:dyDescent="0.25"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1:30" ht="15.75" customHeight="1" x14ac:dyDescent="0.25"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1:30" ht="15.75" customHeight="1" x14ac:dyDescent="0.25"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1:30" ht="15.75" customHeight="1" x14ac:dyDescent="0.25"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1:30" ht="15.75" customHeight="1" x14ac:dyDescent="0.25"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1:30" ht="15.75" customHeight="1" x14ac:dyDescent="0.25"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1:30" ht="15.75" customHeight="1" x14ac:dyDescent="0.25"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1:30" ht="15.75" customHeight="1" x14ac:dyDescent="0.25"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1:30" ht="15.75" customHeight="1" x14ac:dyDescent="0.25"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1:30" ht="15.75" customHeight="1" x14ac:dyDescent="0.25"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1:30" ht="15.75" customHeight="1" x14ac:dyDescent="0.25"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1:30" ht="15.75" customHeight="1" x14ac:dyDescent="0.25"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1:30" ht="15.75" customHeight="1" x14ac:dyDescent="0.25"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1:30" ht="15.75" customHeight="1" x14ac:dyDescent="0.25"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1:30" ht="15.75" customHeight="1" x14ac:dyDescent="0.25"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1:30" ht="15.75" customHeight="1" x14ac:dyDescent="0.25"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1:30" ht="15.75" customHeight="1" x14ac:dyDescent="0.25"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1:30" ht="15.75" customHeight="1" x14ac:dyDescent="0.25"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1:30" ht="15.75" customHeight="1" x14ac:dyDescent="0.25"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1:30" ht="15.75" customHeight="1" x14ac:dyDescent="0.25"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1:30" ht="15.75" customHeight="1" x14ac:dyDescent="0.25"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1:30" ht="15.75" customHeight="1" x14ac:dyDescent="0.25"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1:30" ht="15.75" customHeight="1" x14ac:dyDescent="0.25"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1:30" ht="15.75" customHeight="1" x14ac:dyDescent="0.25"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1:30" ht="15.75" customHeight="1" x14ac:dyDescent="0.25"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1:30" ht="15.75" customHeight="1" x14ac:dyDescent="0.25"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1:30" ht="15.75" customHeight="1" x14ac:dyDescent="0.25"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1:30" ht="15.75" customHeight="1" x14ac:dyDescent="0.25"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1:30" ht="15.75" customHeight="1" x14ac:dyDescent="0.25"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1:30" ht="15.75" customHeight="1" x14ac:dyDescent="0.25"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1:30" ht="15.75" customHeight="1" x14ac:dyDescent="0.25"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1:30" ht="15.75" customHeight="1" x14ac:dyDescent="0.25"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1:30" ht="15.75" customHeight="1" x14ac:dyDescent="0.25"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1:30" ht="15.75" customHeight="1" x14ac:dyDescent="0.25"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1:30" ht="15.75" customHeight="1" x14ac:dyDescent="0.25"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1:30" ht="15.75" customHeight="1" x14ac:dyDescent="0.25"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1:30" ht="15.75" customHeight="1" x14ac:dyDescent="0.25"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1:30" ht="15.75" customHeight="1" x14ac:dyDescent="0.25"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1:30" ht="15.75" customHeight="1" x14ac:dyDescent="0.25"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1:30" ht="15.75" customHeight="1" x14ac:dyDescent="0.25"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1:30" ht="15.75" customHeight="1" x14ac:dyDescent="0.25"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1:30" ht="15.75" customHeight="1" x14ac:dyDescent="0.25"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1:30" ht="15.75" customHeight="1" x14ac:dyDescent="0.25"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1:30" ht="15.75" customHeight="1" x14ac:dyDescent="0.25"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1:30" ht="15.75" customHeight="1" x14ac:dyDescent="0.25"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1:30" ht="15.75" customHeight="1" x14ac:dyDescent="0.25"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1:30" ht="15.75" customHeight="1" x14ac:dyDescent="0.25"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1:30" ht="15.75" customHeight="1" x14ac:dyDescent="0.25"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1:30" ht="15.75" customHeight="1" x14ac:dyDescent="0.25"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1:30" ht="15.75" customHeight="1" x14ac:dyDescent="0.25"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1:30" ht="15.75" customHeight="1" x14ac:dyDescent="0.25"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1:30" ht="15.75" customHeight="1" x14ac:dyDescent="0.25"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1:30" ht="15.75" customHeight="1" x14ac:dyDescent="0.25"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1:30" ht="15.75" customHeight="1" x14ac:dyDescent="0.25"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1:30" ht="15.75" customHeight="1" x14ac:dyDescent="0.25"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1:30" ht="15.75" customHeight="1" x14ac:dyDescent="0.25"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1:30" ht="15.75" customHeight="1" x14ac:dyDescent="0.25"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1:30" ht="15.75" customHeight="1" x14ac:dyDescent="0.25"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1:30" ht="15.75" customHeight="1" x14ac:dyDescent="0.25"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1:30" ht="15.75" customHeight="1" x14ac:dyDescent="0.25"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1:30" ht="15.75" customHeight="1" x14ac:dyDescent="0.25"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1:30" ht="15.75" customHeight="1" x14ac:dyDescent="0.25"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1:30" ht="15.75" customHeight="1" x14ac:dyDescent="0.25"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1:30" ht="15.75" customHeight="1" x14ac:dyDescent="0.25"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1:30" ht="15.75" customHeight="1" x14ac:dyDescent="0.25"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1:30" ht="15.75" customHeight="1" x14ac:dyDescent="0.25"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1:30" ht="15.75" customHeight="1" x14ac:dyDescent="0.25"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1:30" ht="15.75" customHeight="1" x14ac:dyDescent="0.25"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1:30" ht="15.75" customHeight="1" x14ac:dyDescent="0.25"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1:30" ht="15.75" customHeight="1" x14ac:dyDescent="0.25"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1:30" ht="15.75" customHeight="1" x14ac:dyDescent="0.25"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1:30" ht="15.75" customHeight="1" x14ac:dyDescent="0.25"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1:30" ht="15.75" customHeight="1" x14ac:dyDescent="0.25"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1:30" ht="15.75" customHeight="1" x14ac:dyDescent="0.25"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1:30" ht="15.75" customHeight="1" x14ac:dyDescent="0.25"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1:30" ht="15.75" customHeight="1" x14ac:dyDescent="0.25"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1:30" ht="15.75" customHeight="1" x14ac:dyDescent="0.25"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1:30" ht="15.75" customHeight="1" x14ac:dyDescent="0.25"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1:30" ht="15.75" customHeight="1" x14ac:dyDescent="0.25"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1:30" ht="15.75" customHeight="1" x14ac:dyDescent="0.25"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1:30" ht="15.75" customHeight="1" x14ac:dyDescent="0.25"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1:30" ht="15.75" customHeight="1" x14ac:dyDescent="0.25"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1:30" ht="15.75" customHeight="1" x14ac:dyDescent="0.25"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1:30" ht="15.75" customHeight="1" x14ac:dyDescent="0.25"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1:30" ht="15.75" customHeight="1" x14ac:dyDescent="0.25"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1:30" ht="15.75" customHeight="1" x14ac:dyDescent="0.25"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1:30" ht="15.75" customHeight="1" x14ac:dyDescent="0.25"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1:30" ht="15.75" customHeight="1" x14ac:dyDescent="0.25"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1:30" ht="15.75" customHeight="1" x14ac:dyDescent="0.25"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1:30" ht="15.75" customHeight="1" x14ac:dyDescent="0.25"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autoFilter ref="A2:K262" xr:uid="{00000000-0001-0000-0000-000000000000}">
    <filterColumn colId="3">
      <filters>
        <filter val="DISPONIBLE"/>
      </filters>
    </filterColumn>
  </autoFilter>
  <mergeCells count="2">
    <mergeCell ref="D265:E265"/>
    <mergeCell ref="G274:I274"/>
  </mergeCells>
  <conditionalFormatting sqref="E4:E78 F64:I65 F67:I77 E79:I79 E80:E94 F81:I81 F83:I88 F90:I90 F92:I92 F95:G96 E97:I102 F103:G105 E106:I106 F107:G109 E110:I116 F117:G128 E129:I139 F140:G140 E142:I148 E153:I180 F181:G186 E187:I187 F188:G201 E204:K204 F205:G218 E219:I222 F223:G231 F236:G246 E247:K247 F248:G254">
    <cfRule type="expression" dxfId="85" priority="37">
      <formula>#REF!=#REF!</formula>
    </cfRule>
    <cfRule type="expression" dxfId="84" priority="36">
      <formula>#REF!=#REF!</formula>
    </cfRule>
  </conditionalFormatting>
  <conditionalFormatting sqref="E4:E78 F64:I78 E79:I79 F80:I92 E80:E94 F95:G96 E97:I102 F103:G105 E106:I106 F107:G109 E110:I116 F117:G128 E129:I139 F140:G141 E142:I148 E153:I180 F181:G186 E187:I187 F188:G203 E204:K204 F205:G218 E219:I222 F223:G231 F236:G246 E247:K247 F248:G254">
    <cfRule type="expression" dxfId="83" priority="38">
      <formula>#REF!=#REF!</formula>
    </cfRule>
  </conditionalFormatting>
  <conditionalFormatting sqref="E232:E235">
    <cfRule type="expression" dxfId="82" priority="39">
      <formula>#REF!=#REF!</formula>
    </cfRule>
  </conditionalFormatting>
  <conditionalFormatting sqref="E3:J3 F5:G5 F7:G7 F9:G9 F11:G11 F13:G13 F15:G15 F17:G17 F25:G25 F31:G31 F45:G45 F47:G47 F63:G63 F93:G93 F66:I66 F78:I78 F80:I80 F82:I82 F89:I89 F91:I91 F140:G141 F202:G203">
    <cfRule type="expression" dxfId="81" priority="42">
      <formula>#REF!=#REF!</formula>
    </cfRule>
  </conditionalFormatting>
  <conditionalFormatting sqref="E3:J3 F5:G5 F7:G7 F9:G9 F11:G11 F13:G13 F15:G15 F17:G17 F25:G25 F31:G31 F45:G45 F47:G47 F63:G63 F93:G93">
    <cfRule type="expression" dxfId="80" priority="41">
      <formula>#REF!=#REF!</formula>
    </cfRule>
  </conditionalFormatting>
  <conditionalFormatting sqref="E232:J233">
    <cfRule type="expression" dxfId="79" priority="43">
      <formula>#REF!=#REF!</formula>
    </cfRule>
  </conditionalFormatting>
  <conditionalFormatting sqref="E232:J235">
    <cfRule type="expression" dxfId="78" priority="44">
      <formula>#REF!=#REF!</formula>
    </cfRule>
  </conditionalFormatting>
  <conditionalFormatting sqref="E234:J235">
    <cfRule type="expression" dxfId="77" priority="45">
      <formula>#REF!=#REF!</formula>
    </cfRule>
  </conditionalFormatting>
  <conditionalFormatting sqref="E255:K255">
    <cfRule type="expression" dxfId="76" priority="46">
      <formula>#REF!=#REF!</formula>
    </cfRule>
    <cfRule type="expression" dxfId="75" priority="47">
      <formula>#REF!=#REF!</formula>
    </cfRule>
    <cfRule type="expression" dxfId="74" priority="48">
      <formula>#REF!=#REF!</formula>
    </cfRule>
  </conditionalFormatting>
  <conditionalFormatting sqref="F19:G20">
    <cfRule type="expression" dxfId="73" priority="54">
      <formula>#REF!=#REF!</formula>
    </cfRule>
    <cfRule type="expression" dxfId="72" priority="52">
      <formula>#REF!=#REF!</formula>
    </cfRule>
    <cfRule type="expression" dxfId="71" priority="53">
      <formula>#REF!=#REF!</formula>
    </cfRule>
  </conditionalFormatting>
  <conditionalFormatting sqref="F49:G50">
    <cfRule type="expression" dxfId="70" priority="57">
      <formula>#REF!=#REF!</formula>
    </cfRule>
    <cfRule type="expression" dxfId="69" priority="55">
      <formula>#REF!=#REF!</formula>
    </cfRule>
    <cfRule type="expression" dxfId="68" priority="56">
      <formula>#REF!=#REF!</formula>
    </cfRule>
  </conditionalFormatting>
  <conditionalFormatting sqref="F256:G261">
    <cfRule type="expression" dxfId="67" priority="3">
      <formula>#REF!=#REF!</formula>
    </cfRule>
    <cfRule type="expression" dxfId="66" priority="1">
      <formula>#REF!=#REF!</formula>
    </cfRule>
    <cfRule type="expression" dxfId="65" priority="2">
      <formula>#REF!=#REF!</formula>
    </cfRule>
  </conditionalFormatting>
  <conditionalFormatting sqref="F4:I63">
    <cfRule type="expression" dxfId="64" priority="60">
      <formula>#REF!=#REF!</formula>
    </cfRule>
    <cfRule type="expression" dxfId="63" priority="58">
      <formula>#REF!=#REF!</formula>
    </cfRule>
    <cfRule type="expression" dxfId="62" priority="59">
      <formula>#REF!=#REF!</formula>
    </cfRule>
  </conditionalFormatting>
  <conditionalFormatting sqref="F66:I66 F78:I78 F80:I80 F82:I82 F89:I89 F91:I91 F140:G141 F202:G203 E3:J3 F5:G5 F7:G7 F9:G9 F11:G11 F13:G13 F15:G15 F17:G17 F25:G25 F31:G31 F45:G45 F47:G47 F63:G63 F93:G93">
    <cfRule type="expression" dxfId="61" priority="40">
      <formula>#REF!=#REF!</formula>
    </cfRule>
  </conditionalFormatting>
  <conditionalFormatting sqref="F93:I94">
    <cfRule type="expression" dxfId="60" priority="61">
      <formula>#REF!=#REF!</formula>
    </cfRule>
    <cfRule type="expression" dxfId="59" priority="63">
      <formula>#REF!=#REF!</formula>
    </cfRule>
    <cfRule type="expression" dxfId="58" priority="62">
      <formula>#REF!=#REF!</formula>
    </cfRule>
  </conditionalFormatting>
  <conditionalFormatting sqref="F232:J233">
    <cfRule type="expression" dxfId="57" priority="64">
      <formula>#REF!=#REF!</formula>
    </cfRule>
  </conditionalFormatting>
  <conditionalFormatting sqref="F232:J235">
    <cfRule type="expression" dxfId="56" priority="65">
      <formula>#REF!=#REF!</formula>
    </cfRule>
  </conditionalFormatting>
  <conditionalFormatting sqref="I95:I96 I103:I105 I107:I109 I140:I141 I149:I152">
    <cfRule type="expression" dxfId="55" priority="68">
      <formula>#REF!=#REF!</formula>
    </cfRule>
    <cfRule type="expression" dxfId="54" priority="67">
      <formula>#REF!=#REF!</formula>
    </cfRule>
    <cfRule type="expression" dxfId="53" priority="66">
      <formula>#REF!=#REF!</formula>
    </cfRule>
  </conditionalFormatting>
  <conditionalFormatting sqref="I117:I128">
    <cfRule type="expression" dxfId="52" priority="69">
      <formula>#REF!=#REF!</formula>
    </cfRule>
    <cfRule type="expression" dxfId="51" priority="70">
      <formula>#REF!=#REF!</formula>
    </cfRule>
    <cfRule type="expression" dxfId="50" priority="71">
      <formula>#REF!=#REF!</formula>
    </cfRule>
  </conditionalFormatting>
  <conditionalFormatting sqref="I181:I186 I188:I203">
    <cfRule type="expression" dxfId="49" priority="74">
      <formula>#REF!=#REF!</formula>
    </cfRule>
    <cfRule type="expression" dxfId="48" priority="72">
      <formula>#REF!=#REF!</formula>
    </cfRule>
    <cfRule type="expression" dxfId="47" priority="73">
      <formula>#REF!=#REF!</formula>
    </cfRule>
  </conditionalFormatting>
  <conditionalFormatting sqref="I205:I218 I223:I231 I236:I246 I248:I254 I256:I261">
    <cfRule type="expression" dxfId="46" priority="76">
      <formula>#REF!=#REF!</formula>
    </cfRule>
    <cfRule type="expression" dxfId="45" priority="77">
      <formula>#REF!=#REF!</formula>
    </cfRule>
    <cfRule type="expression" dxfId="44" priority="75">
      <formula>#REF!=#REF!</formula>
    </cfRule>
  </conditionalFormatting>
  <conditionalFormatting sqref="J4:J180">
    <cfRule type="expression" dxfId="43" priority="78">
      <formula>#REF!=#REF!</formula>
    </cfRule>
    <cfRule type="expression" dxfId="42" priority="79">
      <formula>#REF!=#REF!</formula>
    </cfRule>
    <cfRule type="expression" dxfId="41" priority="80">
      <formula>#REF!=#REF!</formula>
    </cfRule>
  </conditionalFormatting>
  <conditionalFormatting sqref="J129:J141 J145:J148">
    <cfRule type="expression" dxfId="40" priority="81">
      <formula>#REF!=#REF!</formula>
    </cfRule>
    <cfRule type="expression" dxfId="39" priority="82">
      <formula>#REF!=#REF!</formula>
    </cfRule>
  </conditionalFormatting>
  <conditionalFormatting sqref="J129:J141">
    <cfRule type="expression" dxfId="38" priority="83">
      <formula>#REF!=#REF!</formula>
    </cfRule>
  </conditionalFormatting>
  <conditionalFormatting sqref="J137:J139">
    <cfRule type="expression" dxfId="37" priority="84">
      <formula>#REF!=#REF!</formula>
    </cfRule>
    <cfRule type="expression" dxfId="36" priority="85">
      <formula>#REF!=#REF!</formula>
    </cfRule>
  </conditionalFormatting>
  <conditionalFormatting sqref="J145:J235">
    <cfRule type="expression" dxfId="35" priority="86">
      <formula>#REF!=#REF!</formula>
    </cfRule>
  </conditionalFormatting>
  <conditionalFormatting sqref="J153:J180">
    <cfRule type="expression" dxfId="34" priority="87">
      <formula>#REF!=#REF!</formula>
    </cfRule>
    <cfRule type="expression" dxfId="33" priority="88">
      <formula>#REF!=#REF!</formula>
    </cfRule>
  </conditionalFormatting>
  <conditionalFormatting sqref="J219:J222">
    <cfRule type="expression" dxfId="32" priority="96">
      <formula>#REF!=#REF!</formula>
    </cfRule>
    <cfRule type="expression" dxfId="31" priority="95">
      <formula>#REF!=#REF!</formula>
    </cfRule>
  </conditionalFormatting>
  <conditionalFormatting sqref="J232:J235">
    <cfRule type="expression" dxfId="30" priority="97">
      <formula>#REF!=#REF!</formula>
    </cfRule>
  </conditionalFormatting>
  <conditionalFormatting sqref="J187:K187">
    <cfRule type="expression" dxfId="29" priority="92">
      <formula>#REF!=#REF!</formula>
    </cfRule>
    <cfRule type="expression" dxfId="28" priority="91">
      <formula>#REF!=#REF!</formula>
    </cfRule>
    <cfRule type="expression" dxfId="27" priority="90">
      <formula>#REF!=#REF!</formula>
    </cfRule>
    <cfRule type="expression" dxfId="26" priority="89">
      <formula>#REF!=#REF!</formula>
    </cfRule>
  </conditionalFormatting>
  <conditionalFormatting sqref="J204:K204">
    <cfRule type="expression" dxfId="25" priority="93">
      <formula>#REF!=#REF!</formula>
    </cfRule>
    <cfRule type="expression" dxfId="24" priority="94">
      <formula>#REF!=#REF!</formula>
    </cfRule>
  </conditionalFormatting>
  <conditionalFormatting sqref="K3:K13">
    <cfRule type="expression" dxfId="23" priority="34">
      <formula>#REF!=#REF!</formula>
    </cfRule>
    <cfRule type="expression" dxfId="22" priority="32">
      <formula>#REF!=#REF!</formula>
    </cfRule>
    <cfRule type="expression" dxfId="21" priority="35">
      <formula>#REF!=#REF!</formula>
    </cfRule>
  </conditionalFormatting>
  <conditionalFormatting sqref="K6:K13">
    <cfRule type="expression" dxfId="20" priority="29">
      <formula>#REF!=#REF!</formula>
    </cfRule>
    <cfRule type="expression" dxfId="19" priority="28">
      <formula>#REF!=#REF!</formula>
    </cfRule>
  </conditionalFormatting>
  <conditionalFormatting sqref="K8:K49">
    <cfRule type="expression" dxfId="18" priority="27">
      <formula>#REF!=#REF!</formula>
    </cfRule>
  </conditionalFormatting>
  <conditionalFormatting sqref="K91:K141">
    <cfRule type="expression" dxfId="17" priority="17">
      <formula>#REF!=#REF!</formula>
    </cfRule>
  </conditionalFormatting>
  <conditionalFormatting sqref="K134:K141 K145:K148">
    <cfRule type="expression" dxfId="16" priority="15">
      <formula>#REF!=#REF!</formula>
    </cfRule>
    <cfRule type="expression" dxfId="15" priority="16">
      <formula>#REF!=#REF!</formula>
    </cfRule>
  </conditionalFormatting>
  <conditionalFormatting sqref="K134:K180">
    <cfRule type="expression" dxfId="14" priority="12">
      <formula>#REF!=#REF!</formula>
    </cfRule>
    <cfRule type="expression" dxfId="13" priority="13">
      <formula>#REF!=#REF!</formula>
    </cfRule>
    <cfRule type="expression" dxfId="12" priority="14">
      <formula>#REF!=#REF!</formula>
    </cfRule>
  </conditionalFormatting>
  <conditionalFormatting sqref="K137:K139">
    <cfRule type="expression" dxfId="11" priority="19">
      <formula>#REF!=#REF!</formula>
    </cfRule>
    <cfRule type="expression" dxfId="10" priority="18">
      <formula>#REF!=#REF!</formula>
    </cfRule>
  </conditionalFormatting>
  <conditionalFormatting sqref="K145:K235">
    <cfRule type="expression" dxfId="9" priority="20">
      <formula>#REF!=#REF!</formula>
    </cfRule>
  </conditionalFormatting>
  <conditionalFormatting sqref="K153:K180">
    <cfRule type="expression" dxfId="8" priority="21">
      <formula>#REF!=#REF!</formula>
    </cfRule>
    <cfRule type="expression" dxfId="7" priority="22">
      <formula>#REF!=#REF!</formula>
    </cfRule>
  </conditionalFormatting>
  <conditionalFormatting sqref="K219:K222">
    <cfRule type="expression" dxfId="6" priority="24">
      <formula>#REF!=#REF!</formula>
    </cfRule>
    <cfRule type="expression" dxfId="5" priority="23">
      <formula>#REF!=#REF!</formula>
    </cfRule>
  </conditionalFormatting>
  <conditionalFormatting sqref="K232:K233">
    <cfRule type="expression" dxfId="4" priority="4">
      <formula>#REF!=#REF!</formula>
    </cfRule>
  </conditionalFormatting>
  <conditionalFormatting sqref="K232:K235">
    <cfRule type="expression" dxfId="3" priority="25">
      <formula>#REF!=#REF!</formula>
    </cfRule>
    <cfRule type="expression" dxfId="2" priority="5">
      <formula>#REF!=#REF!</formula>
    </cfRule>
    <cfRule type="expression" dxfId="1" priority="6">
      <formula>#REF!=#REF!</formula>
    </cfRule>
    <cfRule type="expression" dxfId="0" priority="11">
      <formula>#REF!=#REF!</formula>
    </cfRule>
  </conditionalFormatting>
  <pageMargins left="0.7" right="0.7" top="0.75" bottom="0.75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DISPONIBILIDAD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Cindell</cp:lastModifiedBy>
  <dcterms:created xsi:type="dcterms:W3CDTF">2023-04-13T15:31:43Z</dcterms:created>
  <dcterms:modified xsi:type="dcterms:W3CDTF">2025-09-20T17:47:55Z</dcterms:modified>
</cp:coreProperties>
</file>