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zryg/Desktop/"/>
    </mc:Choice>
  </mc:AlternateContent>
  <xr:revisionPtr revIDLastSave="0" documentId="13_ncr:1_{95DBE5EF-DE33-2C4E-B590-811D018CDB83}" xr6:coauthVersionLast="47" xr6:coauthVersionMax="47" xr10:uidLastSave="{00000000-0000-0000-0000-000000000000}"/>
  <bookViews>
    <workbookView xWindow="600" yWindow="460" windowWidth="36780" windowHeight="195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9SuxGERav0mKTQbEr2bSQq/+VLw=="/>
    </ext>
  </extLst>
</workbook>
</file>

<file path=xl/calcChain.xml><?xml version="1.0" encoding="utf-8"?>
<calcChain xmlns="http://schemas.openxmlformats.org/spreadsheetml/2006/main">
  <c r="G31" i="1" l="1"/>
  <c r="G32" i="1"/>
  <c r="G30" i="1"/>
  <c r="H45" i="1"/>
  <c r="H44" i="1"/>
  <c r="F43" i="1"/>
  <c r="H43" i="1" s="1"/>
  <c r="Q23" i="1"/>
  <c r="I22" i="1"/>
  <c r="I21" i="1"/>
  <c r="I20" i="1"/>
</calcChain>
</file>

<file path=xl/sharedStrings.xml><?xml version="1.0" encoding="utf-8"?>
<sst xmlns="http://schemas.openxmlformats.org/spreadsheetml/2006/main" count="114" uniqueCount="37">
  <si>
    <t>GALILEO 310</t>
  </si>
  <si>
    <t>Departamento</t>
  </si>
  <si>
    <t>Mts 2</t>
  </si>
  <si>
    <t>Mts Balcon</t>
  </si>
  <si>
    <t>Mts Terraza</t>
  </si>
  <si>
    <t>Roof Garden</t>
  </si>
  <si>
    <t>Bodega Mts 2</t>
  </si>
  <si>
    <t>Mts Totales</t>
  </si>
  <si>
    <t>Estacionamientos</t>
  </si>
  <si>
    <t xml:space="preserve">Recamaras </t>
  </si>
  <si>
    <t>Baños</t>
  </si>
  <si>
    <t>Cto. Serv.</t>
  </si>
  <si>
    <t>Fecha Entrega</t>
  </si>
  <si>
    <t>si</t>
  </si>
  <si>
    <t>GH 04</t>
  </si>
  <si>
    <t>INMEDIATA</t>
  </si>
  <si>
    <t>Precio Especial</t>
  </si>
  <si>
    <t>PH 02</t>
  </si>
  <si>
    <t>Juan de la Barrera</t>
  </si>
  <si>
    <t>Estudio</t>
  </si>
  <si>
    <t>Precio</t>
  </si>
  <si>
    <t>D-501</t>
  </si>
  <si>
    <t>Inmediata</t>
  </si>
  <si>
    <t>E-301</t>
  </si>
  <si>
    <t>F-401</t>
  </si>
  <si>
    <t>C-601</t>
  </si>
  <si>
    <t>Bodega</t>
  </si>
  <si>
    <t>Si</t>
  </si>
  <si>
    <t>Homero 1205</t>
  </si>
  <si>
    <t>Autonivelante en pisos, persianas</t>
  </si>
  <si>
    <t>Persianas</t>
  </si>
  <si>
    <t>Huichapan 17</t>
  </si>
  <si>
    <t>101 / Garden House</t>
  </si>
  <si>
    <t>3 + Estudio</t>
  </si>
  <si>
    <t>SI</t>
  </si>
  <si>
    <t>NO</t>
  </si>
  <si>
    <t>Precio de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</si>
</sst>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#,##0.00_ ;\-#,##0.00\ "/>
  </numFmts>
  <fonts count="10" x14ac:knownFonts="1">
    <font>
      <sz val="11"/>
      <color theme="1"/>
      <name val="Arial"/>
    </font>
    <font>
      <sz val="11"/>
      <color theme="1"/>
      <name val="Big Caslon Medium"/>
    </font>
    <font>
      <sz val="11"/>
      <color theme="0"/>
      <name val="Big Caslon Medium"/>
    </font>
    <font>
      <b/>
      <sz val="14"/>
      <color theme="1"/>
      <name val="Big Caslon Medium"/>
    </font>
    <font>
      <b/>
      <sz val="10"/>
      <color theme="1"/>
      <name val="Big Caslon Medium"/>
    </font>
    <font>
      <b/>
      <sz val="12"/>
      <color theme="1"/>
      <name val="Big Caslon Medium"/>
    </font>
    <font>
      <sz val="12"/>
      <color theme="1"/>
      <name val="Big Caslon Medium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6"/>
      <color theme="1"/>
      <name val="Big Caslon Medium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0" tint="-0.14999847407452621"/>
        <bgColor rgb="FFDEEAF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4" fillId="0" borderId="2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3" fillId="5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8" fillId="7" borderId="0" xfId="0" applyFont="1" applyFill="1" applyAlignment="1">
      <alignment horizontal="left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17"/>
  <sheetViews>
    <sheetView showGridLines="0" tabSelected="1" topLeftCell="A29" zoomScale="142" zoomScaleNormal="142" workbookViewId="0">
      <selection activeCell="M49" sqref="M49"/>
    </sheetView>
  </sheetViews>
  <sheetFormatPr baseColWidth="10" defaultColWidth="12.6640625" defaultRowHeight="15" customHeight="1" x14ac:dyDescent="0.2"/>
  <cols>
    <col min="1" max="1" width="3.5" style="2" customWidth="1"/>
    <col min="2" max="2" width="17" style="2" customWidth="1"/>
    <col min="3" max="3" width="16" style="2" customWidth="1"/>
    <col min="4" max="4" width="13.83203125" style="2" customWidth="1"/>
    <col min="5" max="5" width="10.33203125" style="2" customWidth="1"/>
    <col min="6" max="7" width="10.6640625" style="2" customWidth="1"/>
    <col min="8" max="8" width="22.6640625" style="2" customWidth="1"/>
    <col min="9" max="9" width="13.6640625" style="2" customWidth="1"/>
    <col min="10" max="10" width="13.5" style="2" customWidth="1"/>
    <col min="11" max="11" width="25.83203125" style="2" customWidth="1"/>
    <col min="12" max="12" width="13.6640625" style="2" customWidth="1"/>
    <col min="13" max="13" width="18.83203125" style="2" customWidth="1"/>
    <col min="14" max="14" width="16.6640625" style="2" customWidth="1"/>
    <col min="15" max="15" width="16.83203125" style="2" customWidth="1"/>
    <col min="16" max="16" width="34.33203125" style="2" customWidth="1"/>
    <col min="17" max="17" width="19.1640625" style="2" customWidth="1"/>
    <col min="18" max="18" width="28.1640625" style="2" customWidth="1"/>
    <col min="19" max="19" width="14.33203125" style="2" customWidth="1"/>
    <col min="20" max="25" width="10.1640625" style="2" customWidth="1"/>
    <col min="26" max="16384" width="12.6640625" style="2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3"/>
      <c r="E2" s="3"/>
      <c r="F2" s="3"/>
      <c r="G2" s="3"/>
      <c r="H2" s="3"/>
      <c r="I2" s="3"/>
      <c r="J2" s="1"/>
      <c r="K2" s="1"/>
      <c r="L2" s="1"/>
      <c r="M2" s="1"/>
      <c r="N2" s="4"/>
      <c r="O2" s="4"/>
      <c r="P2" s="4"/>
      <c r="Q2" s="5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1"/>
      <c r="S3" s="1"/>
      <c r="T3" s="1"/>
      <c r="U3" s="1"/>
      <c r="V3" s="1"/>
      <c r="W3" s="1"/>
      <c r="X3" s="1"/>
      <c r="Y3" s="1"/>
    </row>
    <row r="4" spans="1:25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9" customFormat="1" ht="37" customHeight="1" x14ac:dyDescent="0.15">
      <c r="A5" s="8"/>
      <c r="B5" s="28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36</v>
      </c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21" customFormat="1" ht="16" x14ac:dyDescent="0.2">
      <c r="A6" s="18"/>
      <c r="B6" s="19"/>
      <c r="C6" s="24" t="s">
        <v>14</v>
      </c>
      <c r="D6" s="24">
        <v>135.61000000000001</v>
      </c>
      <c r="E6" s="24"/>
      <c r="F6" s="24">
        <v>53</v>
      </c>
      <c r="G6" s="24">
        <v>188.61</v>
      </c>
      <c r="H6" s="24"/>
      <c r="I6" s="24">
        <v>2</v>
      </c>
      <c r="J6" s="24">
        <v>2.5</v>
      </c>
      <c r="K6" s="24" t="s">
        <v>13</v>
      </c>
      <c r="L6" s="24" t="s">
        <v>15</v>
      </c>
      <c r="M6" s="25">
        <v>17100000</v>
      </c>
      <c r="P6" s="20"/>
      <c r="Q6" s="20"/>
      <c r="R6" s="18"/>
      <c r="S6" s="18"/>
      <c r="T6" s="18"/>
      <c r="U6" s="18"/>
      <c r="V6" s="18"/>
      <c r="W6" s="18"/>
      <c r="X6" s="18"/>
      <c r="Y6" s="18"/>
    </row>
    <row r="7" spans="1:25" s="21" customFormat="1" ht="16" x14ac:dyDescent="0.2">
      <c r="A7" s="18"/>
      <c r="B7" s="37"/>
      <c r="C7" s="26">
        <v>201</v>
      </c>
      <c r="D7" s="24">
        <v>165.42</v>
      </c>
      <c r="E7" s="26"/>
      <c r="F7" s="24"/>
      <c r="G7" s="26">
        <v>165.42</v>
      </c>
      <c r="H7" s="26">
        <v>2</v>
      </c>
      <c r="I7" s="26">
        <v>2</v>
      </c>
      <c r="J7" s="26">
        <v>2.5</v>
      </c>
      <c r="K7" s="26" t="s">
        <v>13</v>
      </c>
      <c r="L7" s="26" t="s">
        <v>15</v>
      </c>
      <c r="M7" s="27">
        <v>16800000</v>
      </c>
      <c r="P7" s="22"/>
      <c r="Q7" s="22"/>
      <c r="R7" s="18"/>
      <c r="S7" s="18"/>
      <c r="T7" s="18"/>
      <c r="U7" s="18"/>
      <c r="V7" s="18"/>
      <c r="W7" s="18"/>
      <c r="X7" s="18"/>
      <c r="Y7" s="18"/>
    </row>
    <row r="8" spans="1:25" s="21" customFormat="1" ht="16" x14ac:dyDescent="0.2">
      <c r="A8" s="18"/>
      <c r="B8" s="37"/>
      <c r="C8" s="26">
        <v>203</v>
      </c>
      <c r="D8" s="26">
        <v>146.30000000000001</v>
      </c>
      <c r="E8" s="26"/>
      <c r="F8" s="26"/>
      <c r="G8" s="26">
        <v>146.33000000000001</v>
      </c>
      <c r="H8" s="26">
        <v>2</v>
      </c>
      <c r="I8" s="26">
        <v>2</v>
      </c>
      <c r="J8" s="26">
        <v>2.5</v>
      </c>
      <c r="K8" s="26" t="s">
        <v>13</v>
      </c>
      <c r="L8" s="26" t="s">
        <v>15</v>
      </c>
      <c r="M8" s="27">
        <v>12175000</v>
      </c>
      <c r="N8" s="23" t="s">
        <v>16</v>
      </c>
      <c r="P8" s="22"/>
      <c r="Q8" s="22"/>
      <c r="S8" s="18"/>
      <c r="T8" s="18"/>
      <c r="U8" s="18"/>
      <c r="V8" s="18"/>
      <c r="W8" s="18"/>
      <c r="X8" s="18"/>
      <c r="Y8" s="18"/>
    </row>
    <row r="9" spans="1:25" s="21" customFormat="1" ht="16" x14ac:dyDescent="0.2">
      <c r="A9" s="18"/>
      <c r="B9" s="37"/>
      <c r="C9" s="26">
        <v>301</v>
      </c>
      <c r="D9" s="24">
        <v>165.42</v>
      </c>
      <c r="E9" s="26"/>
      <c r="F9" s="26"/>
      <c r="G9" s="26">
        <v>165.42</v>
      </c>
      <c r="H9" s="26">
        <v>2</v>
      </c>
      <c r="I9" s="26">
        <v>2</v>
      </c>
      <c r="J9" s="26">
        <v>2.5</v>
      </c>
      <c r="K9" s="26" t="s">
        <v>13</v>
      </c>
      <c r="L9" s="26" t="s">
        <v>15</v>
      </c>
      <c r="M9" s="27">
        <v>17850000</v>
      </c>
      <c r="N9" s="18"/>
      <c r="P9" s="22"/>
      <c r="Q9" s="22"/>
      <c r="S9" s="18"/>
      <c r="T9" s="18"/>
      <c r="U9" s="18"/>
      <c r="V9" s="18"/>
      <c r="W9" s="18"/>
      <c r="X9" s="18"/>
      <c r="Y9" s="18"/>
    </row>
    <row r="10" spans="1:25" s="21" customFormat="1" ht="16" x14ac:dyDescent="0.2">
      <c r="A10" s="18"/>
      <c r="B10" s="37"/>
      <c r="C10" s="26">
        <v>302</v>
      </c>
      <c r="D10" s="24">
        <v>170.17</v>
      </c>
      <c r="E10" s="26"/>
      <c r="F10" s="26"/>
      <c r="G10" s="26">
        <v>170.17</v>
      </c>
      <c r="H10" s="26">
        <v>2</v>
      </c>
      <c r="I10" s="26">
        <v>2</v>
      </c>
      <c r="J10" s="26">
        <v>2.5</v>
      </c>
      <c r="K10" s="26" t="s">
        <v>13</v>
      </c>
      <c r="L10" s="26" t="s">
        <v>15</v>
      </c>
      <c r="M10" s="27">
        <v>18200000</v>
      </c>
      <c r="N10" s="18"/>
      <c r="P10" s="22"/>
      <c r="Q10" s="22"/>
      <c r="S10" s="18"/>
      <c r="T10" s="18"/>
      <c r="U10" s="18"/>
      <c r="V10" s="18"/>
      <c r="W10" s="18"/>
      <c r="X10" s="18"/>
      <c r="Y10" s="18"/>
    </row>
    <row r="11" spans="1:25" s="21" customFormat="1" ht="16" x14ac:dyDescent="0.2">
      <c r="A11" s="18"/>
      <c r="B11" s="37"/>
      <c r="C11" s="26">
        <v>303</v>
      </c>
      <c r="D11" s="26">
        <v>146.33000000000001</v>
      </c>
      <c r="E11" s="26"/>
      <c r="F11" s="26"/>
      <c r="G11" s="26">
        <v>146.33000000000001</v>
      </c>
      <c r="H11" s="26">
        <v>2</v>
      </c>
      <c r="I11" s="26">
        <v>2</v>
      </c>
      <c r="J11" s="26">
        <v>2.5</v>
      </c>
      <c r="K11" s="26" t="s">
        <v>13</v>
      </c>
      <c r="L11" s="26" t="s">
        <v>15</v>
      </c>
      <c r="M11" s="27">
        <v>15000000</v>
      </c>
      <c r="N11" s="18"/>
      <c r="P11" s="22"/>
      <c r="Q11" s="22"/>
      <c r="S11" s="18"/>
      <c r="T11" s="18"/>
      <c r="U11" s="18"/>
      <c r="V11" s="18"/>
      <c r="W11" s="18"/>
      <c r="X11" s="18"/>
      <c r="Y11" s="18"/>
    </row>
    <row r="12" spans="1:25" s="21" customFormat="1" ht="15.75" customHeight="1" x14ac:dyDescent="0.2">
      <c r="A12" s="18"/>
      <c r="B12" s="37"/>
      <c r="C12" s="26">
        <v>304</v>
      </c>
      <c r="D12" s="26">
        <v>140.13</v>
      </c>
      <c r="E12" s="26"/>
      <c r="F12" s="26"/>
      <c r="G12" s="26">
        <v>140.13</v>
      </c>
      <c r="H12" s="26">
        <v>2</v>
      </c>
      <c r="I12" s="26">
        <v>2</v>
      </c>
      <c r="J12" s="26">
        <v>2.5</v>
      </c>
      <c r="K12" s="26" t="s">
        <v>13</v>
      </c>
      <c r="L12" s="26" t="s">
        <v>15</v>
      </c>
      <c r="M12" s="27">
        <v>14500000</v>
      </c>
      <c r="N12" s="18"/>
      <c r="P12" s="22"/>
      <c r="Q12" s="22"/>
      <c r="S12" s="18"/>
      <c r="T12" s="18"/>
      <c r="U12" s="18"/>
      <c r="V12" s="18"/>
      <c r="W12" s="18"/>
      <c r="X12" s="18"/>
      <c r="Y12" s="18"/>
    </row>
    <row r="13" spans="1:25" s="21" customFormat="1" ht="15.75" customHeight="1" x14ac:dyDescent="0.2">
      <c r="A13" s="18"/>
      <c r="B13" s="37"/>
      <c r="C13" s="26">
        <v>402</v>
      </c>
      <c r="D13" s="24">
        <v>170.17</v>
      </c>
      <c r="E13" s="26"/>
      <c r="F13" s="26"/>
      <c r="G13" s="26">
        <v>170.17</v>
      </c>
      <c r="H13" s="26">
        <v>2</v>
      </c>
      <c r="I13" s="26">
        <v>2</v>
      </c>
      <c r="J13" s="26">
        <v>2.5</v>
      </c>
      <c r="K13" s="26" t="s">
        <v>13</v>
      </c>
      <c r="L13" s="26" t="s">
        <v>15</v>
      </c>
      <c r="M13" s="27">
        <v>13420000</v>
      </c>
      <c r="N13" s="23" t="s">
        <v>16</v>
      </c>
      <c r="P13" s="22"/>
      <c r="Q13" s="22"/>
      <c r="S13" s="18"/>
      <c r="T13" s="18"/>
      <c r="U13" s="18"/>
      <c r="V13" s="18"/>
      <c r="W13" s="18"/>
      <c r="X13" s="18"/>
      <c r="Y13" s="18"/>
    </row>
    <row r="14" spans="1:25" s="21" customFormat="1" ht="15.75" customHeight="1" x14ac:dyDescent="0.2">
      <c r="A14" s="18"/>
      <c r="B14" s="37"/>
      <c r="C14" s="26">
        <v>403</v>
      </c>
      <c r="D14" s="24">
        <v>146.33000000000001</v>
      </c>
      <c r="E14" s="26"/>
      <c r="F14" s="26"/>
      <c r="G14" s="26">
        <v>146.33000000000001</v>
      </c>
      <c r="H14" s="26">
        <v>2</v>
      </c>
      <c r="I14" s="26">
        <v>2</v>
      </c>
      <c r="J14" s="26">
        <v>2.5</v>
      </c>
      <c r="K14" s="26" t="s">
        <v>13</v>
      </c>
      <c r="L14" s="26" t="s">
        <v>15</v>
      </c>
      <c r="M14" s="27">
        <v>11550000</v>
      </c>
      <c r="N14" s="23" t="s">
        <v>16</v>
      </c>
      <c r="P14" s="22"/>
      <c r="Q14" s="22"/>
      <c r="S14" s="18"/>
      <c r="T14" s="18"/>
      <c r="U14" s="18"/>
      <c r="V14" s="18"/>
      <c r="W14" s="18"/>
      <c r="X14" s="18"/>
      <c r="Y14" s="18"/>
    </row>
    <row r="15" spans="1:25" s="21" customFormat="1" ht="15.75" customHeight="1" x14ac:dyDescent="0.2">
      <c r="A15" s="18"/>
      <c r="B15" s="37"/>
      <c r="C15" s="26">
        <v>404</v>
      </c>
      <c r="D15" s="26">
        <v>140.13</v>
      </c>
      <c r="E15" s="26"/>
      <c r="F15" s="26"/>
      <c r="G15" s="26">
        <v>140.13</v>
      </c>
      <c r="H15" s="26">
        <v>2</v>
      </c>
      <c r="I15" s="26">
        <v>2</v>
      </c>
      <c r="J15" s="26">
        <v>2.5</v>
      </c>
      <c r="K15" s="26" t="s">
        <v>13</v>
      </c>
      <c r="L15" s="26" t="s">
        <v>15</v>
      </c>
      <c r="M15" s="27">
        <v>11050000</v>
      </c>
      <c r="N15" s="23" t="s">
        <v>16</v>
      </c>
      <c r="P15" s="22"/>
      <c r="Q15" s="22"/>
      <c r="S15" s="18"/>
      <c r="T15" s="18"/>
      <c r="U15" s="18"/>
      <c r="V15" s="18"/>
      <c r="W15" s="18"/>
      <c r="X15" s="18"/>
      <c r="Y15" s="18"/>
    </row>
    <row r="16" spans="1:25" s="21" customFormat="1" ht="15.75" customHeight="1" x14ac:dyDescent="0.2">
      <c r="A16" s="18"/>
      <c r="B16" s="19"/>
      <c r="C16" s="24" t="s">
        <v>17</v>
      </c>
      <c r="D16" s="24">
        <v>236.52</v>
      </c>
      <c r="E16" s="24">
        <v>56.83</v>
      </c>
      <c r="F16" s="24"/>
      <c r="G16" s="24">
        <v>293.35000000000002</v>
      </c>
      <c r="H16" s="24">
        <v>3</v>
      </c>
      <c r="I16" s="24">
        <v>3</v>
      </c>
      <c r="J16" s="24">
        <v>2.5</v>
      </c>
      <c r="K16" s="24" t="s">
        <v>13</v>
      </c>
      <c r="L16" s="24" t="s">
        <v>15</v>
      </c>
      <c r="M16" s="25">
        <v>23400000</v>
      </c>
      <c r="N16" s="23" t="s">
        <v>16</v>
      </c>
      <c r="P16" s="20"/>
      <c r="Q16" s="20"/>
      <c r="S16" s="18"/>
      <c r="T16" s="18"/>
      <c r="U16" s="18"/>
      <c r="V16" s="18"/>
      <c r="W16" s="18"/>
      <c r="X16" s="18"/>
      <c r="Y16" s="18"/>
    </row>
    <row r="17" spans="1:25" s="21" customFormat="1" ht="15.75" customHeight="1" x14ac:dyDescent="0.2">
      <c r="A17" s="18"/>
      <c r="B17" s="18"/>
      <c r="C17" s="18"/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2"/>
      <c r="P17" s="22"/>
      <c r="Q17" s="22"/>
      <c r="R17" s="18"/>
      <c r="S17" s="18"/>
      <c r="T17" s="18"/>
      <c r="U17" s="18"/>
      <c r="V17" s="18"/>
      <c r="W17" s="18"/>
      <c r="X17" s="18"/>
      <c r="Y17" s="18"/>
    </row>
    <row r="18" spans="1:25" s="12" customFormat="1" ht="25.5" hidden="1" customHeight="1" x14ac:dyDescent="0.2">
      <c r="A18" s="10"/>
      <c r="B18" s="13" t="s">
        <v>18</v>
      </c>
      <c r="C18" s="10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H18" s="10" t="s">
        <v>6</v>
      </c>
      <c r="I18" s="10" t="s">
        <v>7</v>
      </c>
      <c r="J18" s="10" t="s">
        <v>8</v>
      </c>
      <c r="K18" s="10" t="s">
        <v>9</v>
      </c>
      <c r="L18" s="10" t="s">
        <v>10</v>
      </c>
      <c r="M18" s="10" t="s">
        <v>19</v>
      </c>
      <c r="N18" s="10" t="s">
        <v>12</v>
      </c>
      <c r="O18" s="10"/>
      <c r="P18" s="10"/>
      <c r="Q18" s="11" t="s">
        <v>20</v>
      </c>
      <c r="R18" s="10"/>
      <c r="S18" s="10"/>
      <c r="T18" s="10"/>
      <c r="U18" s="10"/>
      <c r="V18" s="10"/>
      <c r="W18" s="10"/>
      <c r="X18" s="10"/>
      <c r="Y18" s="10"/>
    </row>
    <row r="19" spans="1:25" s="12" customFormat="1" ht="15.75" hidden="1" customHeight="1" x14ac:dyDescent="0.2">
      <c r="A19" s="10"/>
      <c r="B19" s="10"/>
      <c r="C19" s="10" t="s">
        <v>21</v>
      </c>
      <c r="D19" s="14">
        <v>140.96</v>
      </c>
      <c r="E19" s="14"/>
      <c r="F19" s="14"/>
      <c r="G19" s="14">
        <v>119.75</v>
      </c>
      <c r="H19" s="14"/>
      <c r="I19" s="14">
        <v>260.70999999999998</v>
      </c>
      <c r="J19" s="10">
        <v>2</v>
      </c>
      <c r="K19" s="10">
        <v>2</v>
      </c>
      <c r="L19" s="10">
        <v>2.5</v>
      </c>
      <c r="M19" s="10"/>
      <c r="N19" s="10" t="s">
        <v>22</v>
      </c>
      <c r="O19" s="10"/>
      <c r="P19" s="10"/>
      <c r="Q19" s="15">
        <v>13500000</v>
      </c>
      <c r="R19" s="10"/>
      <c r="S19" s="10"/>
      <c r="T19" s="10"/>
      <c r="U19" s="10"/>
      <c r="V19" s="10"/>
      <c r="W19" s="10"/>
      <c r="X19" s="10"/>
      <c r="Y19" s="10"/>
    </row>
    <row r="20" spans="1:25" s="12" customFormat="1" ht="15.75" hidden="1" customHeight="1" x14ac:dyDescent="0.2">
      <c r="A20" s="10"/>
      <c r="B20" s="10"/>
      <c r="C20" s="10" t="s">
        <v>23</v>
      </c>
      <c r="D20" s="14">
        <v>157.08000000000001</v>
      </c>
      <c r="E20" s="14">
        <v>0</v>
      </c>
      <c r="F20" s="14">
        <v>0</v>
      </c>
      <c r="G20" s="14">
        <v>0</v>
      </c>
      <c r="H20" s="14">
        <v>0</v>
      </c>
      <c r="I20" s="14">
        <f t="shared" ref="I20:I22" si="0">D20+E20+F20+G20+H20</f>
        <v>157.08000000000001</v>
      </c>
      <c r="J20" s="10">
        <v>2</v>
      </c>
      <c r="K20" s="10">
        <v>2</v>
      </c>
      <c r="L20" s="10">
        <v>2.5</v>
      </c>
      <c r="M20" s="10">
        <v>1</v>
      </c>
      <c r="N20" s="10" t="s">
        <v>22</v>
      </c>
      <c r="O20" s="10"/>
      <c r="P20" s="10"/>
      <c r="Q20" s="15">
        <v>11781000</v>
      </c>
      <c r="R20" s="10"/>
      <c r="S20" s="10"/>
      <c r="T20" s="10"/>
      <c r="U20" s="10"/>
      <c r="V20" s="10"/>
      <c r="W20" s="10"/>
      <c r="X20" s="10"/>
      <c r="Y20" s="10"/>
    </row>
    <row r="21" spans="1:25" s="12" customFormat="1" ht="15.75" hidden="1" customHeight="1" x14ac:dyDescent="0.2">
      <c r="A21" s="10"/>
      <c r="B21" s="10"/>
      <c r="C21" s="10" t="s">
        <v>24</v>
      </c>
      <c r="D21" s="14">
        <v>146.07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146.07</v>
      </c>
      <c r="J21" s="10">
        <v>2</v>
      </c>
      <c r="K21" s="10">
        <v>3</v>
      </c>
      <c r="L21" s="10">
        <v>3</v>
      </c>
      <c r="M21" s="10"/>
      <c r="N21" s="10" t="s">
        <v>22</v>
      </c>
      <c r="O21" s="10"/>
      <c r="P21" s="10"/>
      <c r="Q21" s="15">
        <v>10955250</v>
      </c>
      <c r="R21" s="10"/>
      <c r="S21" s="10"/>
      <c r="T21" s="10"/>
      <c r="U21" s="10"/>
      <c r="V21" s="10"/>
      <c r="W21" s="10"/>
      <c r="X21" s="10"/>
      <c r="Y21" s="10"/>
    </row>
    <row r="22" spans="1:25" s="12" customFormat="1" ht="15.75" hidden="1" customHeight="1" x14ac:dyDescent="0.2">
      <c r="A22" s="10"/>
      <c r="B22" s="10"/>
      <c r="C22" s="10" t="s">
        <v>25</v>
      </c>
      <c r="D22" s="14">
        <v>234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234</v>
      </c>
      <c r="J22" s="10">
        <v>2</v>
      </c>
      <c r="K22" s="10">
        <v>3</v>
      </c>
      <c r="L22" s="10">
        <v>3.5</v>
      </c>
      <c r="M22" s="10"/>
      <c r="N22" s="10" t="s">
        <v>22</v>
      </c>
      <c r="O22" s="10"/>
      <c r="P22" s="10"/>
      <c r="Q22" s="15">
        <v>17550000</v>
      </c>
      <c r="R22" s="10"/>
      <c r="S22" s="10"/>
      <c r="T22" s="10"/>
      <c r="U22" s="10"/>
      <c r="V22" s="10"/>
      <c r="W22" s="10"/>
      <c r="X22" s="10"/>
      <c r="Y22" s="10"/>
    </row>
    <row r="23" spans="1:25" s="12" customFormat="1" ht="15.75" hidden="1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6">
        <f>SUM(Q19:Q22)</f>
        <v>53786250</v>
      </c>
      <c r="R23" s="10"/>
      <c r="S23" s="10"/>
      <c r="T23" s="10"/>
      <c r="U23" s="10"/>
      <c r="V23" s="10"/>
      <c r="W23" s="10"/>
      <c r="X23" s="10"/>
      <c r="Y23" s="10"/>
    </row>
    <row r="24" spans="1:25" s="12" customFormat="1" ht="15.7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0"/>
      <c r="U24" s="10"/>
      <c r="V24" s="10"/>
      <c r="W24" s="10"/>
      <c r="X24" s="10"/>
      <c r="Y24" s="10"/>
    </row>
    <row r="25" spans="1:25" ht="15.75" customHeight="1" x14ac:dyDescent="0.2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</row>
    <row r="26" spans="1:25" s="12" customFormat="1" ht="15.7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0"/>
      <c r="U26" s="10"/>
      <c r="V26" s="10"/>
      <c r="W26" s="10"/>
      <c r="X26" s="10"/>
      <c r="Y26" s="10"/>
    </row>
    <row r="27" spans="1:25" s="12" customFormat="1" ht="15.7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0"/>
      <c r="S27" s="10"/>
      <c r="T27" s="10"/>
      <c r="U27" s="10"/>
      <c r="V27" s="10"/>
      <c r="W27" s="10"/>
      <c r="X27" s="10"/>
      <c r="Y27" s="10"/>
    </row>
    <row r="28" spans="1:25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9" customFormat="1" ht="37" customHeight="1" x14ac:dyDescent="0.15">
      <c r="A29" s="8"/>
      <c r="B29" s="36" t="s">
        <v>28</v>
      </c>
      <c r="C29" s="30" t="s">
        <v>1</v>
      </c>
      <c r="D29" s="30" t="s">
        <v>2</v>
      </c>
      <c r="E29" s="30" t="s">
        <v>3</v>
      </c>
      <c r="F29" s="30" t="s">
        <v>4</v>
      </c>
      <c r="G29" s="30" t="s">
        <v>7</v>
      </c>
      <c r="H29" s="30" t="s">
        <v>8</v>
      </c>
      <c r="I29" s="30" t="s">
        <v>9</v>
      </c>
      <c r="J29" s="30" t="s">
        <v>10</v>
      </c>
      <c r="K29" s="30" t="s">
        <v>19</v>
      </c>
      <c r="L29" s="29" t="s">
        <v>12</v>
      </c>
      <c r="M29" s="29" t="s">
        <v>26</v>
      </c>
      <c r="N29" s="29" t="s">
        <v>11</v>
      </c>
      <c r="O29" s="29" t="s">
        <v>20</v>
      </c>
      <c r="P29" s="8"/>
      <c r="S29" s="8"/>
      <c r="T29" s="8"/>
      <c r="U29" s="8"/>
      <c r="V29" s="8"/>
      <c r="W29" s="8"/>
      <c r="X29" s="8"/>
      <c r="Y29" s="8"/>
    </row>
    <row r="30" spans="1:25" ht="29" customHeight="1" x14ac:dyDescent="0.2">
      <c r="A30" s="1"/>
      <c r="B30" s="1"/>
      <c r="C30" s="31">
        <v>102</v>
      </c>
      <c r="D30" s="32">
        <v>151</v>
      </c>
      <c r="E30" s="32"/>
      <c r="F30" s="33">
        <v>75</v>
      </c>
      <c r="G30" s="32">
        <f>+D30+E30+F30</f>
        <v>226</v>
      </c>
      <c r="H30" s="31">
        <v>2</v>
      </c>
      <c r="I30" s="31">
        <v>3</v>
      </c>
      <c r="J30" s="31">
        <v>3.5</v>
      </c>
      <c r="K30" s="31" t="s">
        <v>13</v>
      </c>
      <c r="L30" s="31" t="s">
        <v>15</v>
      </c>
      <c r="M30" s="31" t="s">
        <v>27</v>
      </c>
      <c r="N30" s="31" t="s">
        <v>27</v>
      </c>
      <c r="O30" s="34">
        <v>22000000</v>
      </c>
      <c r="P30" s="38" t="s">
        <v>29</v>
      </c>
      <c r="S30" s="1"/>
      <c r="T30" s="1"/>
      <c r="U30" s="1"/>
      <c r="V30" s="1"/>
      <c r="W30" s="1"/>
      <c r="X30" s="1"/>
      <c r="Y30" s="1"/>
    </row>
    <row r="31" spans="1:25" ht="29" customHeight="1" x14ac:dyDescent="0.2">
      <c r="A31" s="1"/>
      <c r="B31" s="1"/>
      <c r="C31" s="35">
        <v>201</v>
      </c>
      <c r="D31" s="32">
        <v>158</v>
      </c>
      <c r="E31" s="32">
        <v>12</v>
      </c>
      <c r="F31" s="32"/>
      <c r="G31" s="32">
        <f t="shared" ref="G31:G32" si="1">+D31+E31+F31</f>
        <v>170</v>
      </c>
      <c r="H31" s="31">
        <v>2</v>
      </c>
      <c r="I31" s="31">
        <v>3</v>
      </c>
      <c r="J31" s="31">
        <v>3.5</v>
      </c>
      <c r="K31" s="31" t="s">
        <v>13</v>
      </c>
      <c r="L31" s="31" t="s">
        <v>15</v>
      </c>
      <c r="M31" s="31" t="s">
        <v>27</v>
      </c>
      <c r="N31" s="31" t="s">
        <v>27</v>
      </c>
      <c r="O31" s="34">
        <v>19000000</v>
      </c>
      <c r="P31" s="38" t="s">
        <v>30</v>
      </c>
      <c r="S31" s="1"/>
      <c r="T31" s="1"/>
      <c r="U31" s="1"/>
      <c r="V31" s="1"/>
      <c r="W31" s="1"/>
      <c r="X31" s="1"/>
      <c r="Y31" s="1"/>
    </row>
    <row r="32" spans="1:25" ht="29" customHeight="1" x14ac:dyDescent="0.2">
      <c r="A32" s="1"/>
      <c r="B32" s="1"/>
      <c r="C32" s="35">
        <v>301</v>
      </c>
      <c r="D32" s="32">
        <v>158</v>
      </c>
      <c r="E32" s="32">
        <v>12</v>
      </c>
      <c r="F32" s="32"/>
      <c r="G32" s="32">
        <f t="shared" si="1"/>
        <v>170</v>
      </c>
      <c r="H32" s="31">
        <v>2</v>
      </c>
      <c r="I32" s="31">
        <v>3</v>
      </c>
      <c r="J32" s="31">
        <v>3.5</v>
      </c>
      <c r="K32" s="31" t="s">
        <v>13</v>
      </c>
      <c r="L32" s="31" t="s">
        <v>15</v>
      </c>
      <c r="M32" s="31" t="s">
        <v>27</v>
      </c>
      <c r="N32" s="31" t="s">
        <v>27</v>
      </c>
      <c r="O32" s="34">
        <v>20000000</v>
      </c>
      <c r="P32" s="38" t="s">
        <v>29</v>
      </c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B38" s="3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B39" s="3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7"/>
      <c r="Q40" s="6"/>
      <c r="R40" s="1"/>
      <c r="S40" s="5"/>
      <c r="T40" s="1"/>
      <c r="U40" s="1"/>
      <c r="V40" s="1"/>
      <c r="W40" s="1"/>
      <c r="X40" s="1"/>
      <c r="Y40" s="1"/>
    </row>
    <row r="41" spans="1:25" s="9" customFormat="1" ht="37" customHeight="1" x14ac:dyDescent="0.15">
      <c r="A41" s="8"/>
      <c r="B41" s="36" t="s">
        <v>31</v>
      </c>
      <c r="C41" s="30" t="s">
        <v>1</v>
      </c>
      <c r="D41" s="30" t="s">
        <v>2</v>
      </c>
      <c r="E41" s="30" t="s">
        <v>3</v>
      </c>
      <c r="F41" s="30" t="s">
        <v>4</v>
      </c>
      <c r="G41" s="30" t="s">
        <v>5</v>
      </c>
      <c r="H41" s="30" t="s">
        <v>7</v>
      </c>
      <c r="I41" s="30" t="s">
        <v>8</v>
      </c>
      <c r="J41" s="30" t="s">
        <v>9</v>
      </c>
      <c r="K41" s="30" t="s">
        <v>10</v>
      </c>
      <c r="L41" s="30" t="s">
        <v>19</v>
      </c>
      <c r="M41" s="30" t="s">
        <v>12</v>
      </c>
      <c r="N41" s="30" t="s">
        <v>20</v>
      </c>
      <c r="O41" s="40"/>
      <c r="P41" s="8"/>
      <c r="S41" s="8"/>
      <c r="T41" s="8"/>
      <c r="U41" s="8"/>
      <c r="V41" s="8"/>
      <c r="W41" s="8"/>
      <c r="X41" s="8"/>
      <c r="Y41" s="8"/>
    </row>
    <row r="42" spans="1:25" s="42" customFormat="1" ht="30" customHeight="1" x14ac:dyDescent="0.15">
      <c r="A42" s="41"/>
      <c r="C42" s="49" t="s">
        <v>32</v>
      </c>
      <c r="D42" s="44">
        <v>163.38</v>
      </c>
      <c r="E42" s="44">
        <v>10.43</v>
      </c>
      <c r="F42" s="44">
        <v>34.75</v>
      </c>
      <c r="G42" s="44"/>
      <c r="H42" s="44">
        <v>208.56</v>
      </c>
      <c r="I42" s="45">
        <v>2</v>
      </c>
      <c r="J42" s="43" t="s">
        <v>33</v>
      </c>
      <c r="K42" s="44">
        <v>3.5</v>
      </c>
      <c r="L42" s="45" t="s">
        <v>34</v>
      </c>
      <c r="M42" s="46">
        <v>45261</v>
      </c>
      <c r="N42" s="43">
        <v>16700000</v>
      </c>
      <c r="O42" s="47"/>
      <c r="P42" s="41"/>
      <c r="R42" s="41"/>
      <c r="S42" s="47"/>
      <c r="T42" s="41"/>
      <c r="U42" s="41"/>
      <c r="V42" s="41"/>
      <c r="W42" s="41"/>
      <c r="X42" s="41"/>
      <c r="Y42" s="41"/>
    </row>
    <row r="43" spans="1:25" s="42" customFormat="1" ht="22" customHeight="1" x14ac:dyDescent="0.15">
      <c r="A43" s="41"/>
      <c r="B43" s="41"/>
      <c r="C43" s="45">
        <v>201</v>
      </c>
      <c r="D43" s="44">
        <v>189.97</v>
      </c>
      <c r="E43" s="44"/>
      <c r="F43" s="44">
        <f>17.24</f>
        <v>17.239999999999998</v>
      </c>
      <c r="G43" s="44"/>
      <c r="H43" s="44">
        <f>D43+F43</f>
        <v>207.21</v>
      </c>
      <c r="I43" s="45">
        <v>2</v>
      </c>
      <c r="J43" s="43" t="s">
        <v>33</v>
      </c>
      <c r="K43" s="44">
        <v>3.5</v>
      </c>
      <c r="L43" s="45" t="s">
        <v>34</v>
      </c>
      <c r="M43" s="46">
        <v>44896</v>
      </c>
      <c r="N43" s="43">
        <v>17000000</v>
      </c>
      <c r="O43" s="47"/>
      <c r="P43" s="41"/>
      <c r="R43" s="41"/>
      <c r="S43" s="47"/>
      <c r="T43" s="41"/>
      <c r="U43" s="41"/>
      <c r="V43" s="41"/>
      <c r="W43" s="41"/>
      <c r="X43" s="41"/>
      <c r="Y43" s="41"/>
    </row>
    <row r="44" spans="1:25" s="42" customFormat="1" ht="22" customHeight="1" x14ac:dyDescent="0.15">
      <c r="A44" s="41"/>
      <c r="B44" s="41"/>
      <c r="C44" s="45">
        <v>301</v>
      </c>
      <c r="D44" s="44">
        <v>150.47</v>
      </c>
      <c r="E44" s="44"/>
      <c r="F44" s="44">
        <v>9.75</v>
      </c>
      <c r="G44" s="44"/>
      <c r="H44" s="44">
        <f>D44+F44</f>
        <v>160.22</v>
      </c>
      <c r="I44" s="45">
        <v>2</v>
      </c>
      <c r="J44" s="45">
        <v>3</v>
      </c>
      <c r="K44" s="44">
        <v>3.5</v>
      </c>
      <c r="L44" s="45" t="s">
        <v>34</v>
      </c>
      <c r="M44" s="46">
        <v>45261</v>
      </c>
      <c r="N44" s="43">
        <v>14200000</v>
      </c>
      <c r="O44" s="47"/>
      <c r="P44" s="41"/>
      <c r="R44" s="41"/>
      <c r="S44" s="47"/>
      <c r="T44" s="48"/>
      <c r="U44" s="48"/>
      <c r="V44" s="48"/>
      <c r="W44" s="48"/>
      <c r="X44" s="48"/>
      <c r="Y44" s="48"/>
    </row>
    <row r="45" spans="1:25" s="42" customFormat="1" ht="22" customHeight="1" x14ac:dyDescent="0.15">
      <c r="A45" s="41"/>
      <c r="B45" s="41"/>
      <c r="C45" s="45">
        <v>402</v>
      </c>
      <c r="D45" s="44">
        <v>115.25</v>
      </c>
      <c r="E45" s="44"/>
      <c r="F45" s="44"/>
      <c r="G45" s="44"/>
      <c r="H45" s="44">
        <f>D45+F45</f>
        <v>115.25</v>
      </c>
      <c r="I45" s="45">
        <v>2</v>
      </c>
      <c r="J45" s="45">
        <v>2</v>
      </c>
      <c r="K45" s="44">
        <v>2.5</v>
      </c>
      <c r="L45" s="45" t="s">
        <v>35</v>
      </c>
      <c r="M45" s="46">
        <v>45261</v>
      </c>
      <c r="N45" s="43">
        <v>10250000</v>
      </c>
      <c r="O45" s="47"/>
      <c r="P45" s="41"/>
      <c r="R45" s="41"/>
      <c r="S45" s="47"/>
      <c r="T45" s="41"/>
      <c r="U45" s="41"/>
      <c r="V45" s="41"/>
      <c r="W45" s="41"/>
      <c r="X45" s="41"/>
      <c r="Y45" s="41"/>
    </row>
    <row r="46" spans="1:25" s="42" customFormat="1" ht="22" customHeight="1" x14ac:dyDescent="0.15">
      <c r="A46" s="41"/>
      <c r="B46" s="41"/>
      <c r="C46" s="45">
        <v>501</v>
      </c>
      <c r="D46" s="44">
        <v>189.97</v>
      </c>
      <c r="E46" s="44"/>
      <c r="F46" s="44">
        <v>17.239999999999998</v>
      </c>
      <c r="G46" s="44">
        <v>175</v>
      </c>
      <c r="H46" s="44">
        <v>382</v>
      </c>
      <c r="I46" s="45">
        <v>2</v>
      </c>
      <c r="J46" s="43" t="s">
        <v>33</v>
      </c>
      <c r="K46" s="44">
        <v>3.5</v>
      </c>
      <c r="L46" s="45" t="s">
        <v>34</v>
      </c>
      <c r="M46" s="46">
        <v>45261</v>
      </c>
      <c r="N46" s="43">
        <v>23500000</v>
      </c>
      <c r="O46" s="47"/>
      <c r="P46" s="41"/>
      <c r="R46" s="41"/>
      <c r="S46" s="47"/>
      <c r="T46" s="41"/>
      <c r="U46" s="41"/>
      <c r="V46" s="41"/>
      <c r="W46" s="41"/>
      <c r="X46" s="41"/>
      <c r="Y46" s="41"/>
    </row>
    <row r="47" spans="1:2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1"/>
      <c r="Y47" s="1"/>
    </row>
    <row r="48" spans="1:25" ht="15.75" customHeight="1" x14ac:dyDescent="0.2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7"/>
      <c r="Q48" s="6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Borenstein</dc:creator>
  <cp:lastModifiedBy>Microsoft Office User</cp:lastModifiedBy>
  <dcterms:created xsi:type="dcterms:W3CDTF">2019-09-06T00:50:27Z</dcterms:created>
  <dcterms:modified xsi:type="dcterms:W3CDTF">2021-09-09T16:31:26Z</dcterms:modified>
</cp:coreProperties>
</file>