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rez\OneDrive - Acervo Inmobiliario\"/>
    </mc:Choice>
  </mc:AlternateContent>
  <xr:revisionPtr revIDLastSave="99" documentId="13_ncr:40009_{4D9DA954-78CA-4122-B872-3FFAB79CFBCA}" xr6:coauthVersionLast="45" xr6:coauthVersionMax="45" xr10:uidLastSave="{8569CECB-24E0-489B-9E0E-59CAC705BA52}"/>
  <bookViews>
    <workbookView xWindow="-120" yWindow="-120" windowWidth="20730" windowHeight="11160" xr2:uid="{00000000-000D-0000-FFFF-FFFF00000000}"/>
  </bookViews>
  <sheets>
    <sheet name="TORRE 1 y TORRE 2" sheetId="3" r:id="rId1"/>
    <sheet name="INVENTARIO TORRE 3" sheetId="2" r:id="rId2"/>
  </sheets>
  <definedNames>
    <definedName name="_xlnm._FilterDatabase" localSheetId="0" hidden="1">'TORRE 1 y TORRE 2'!$A$1:$L$81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3" l="1"/>
  <c r="F73" i="3"/>
  <c r="F72" i="3"/>
  <c r="F71" i="3"/>
  <c r="F69" i="3"/>
  <c r="F64" i="3"/>
  <c r="F68" i="3"/>
  <c r="F67" i="3"/>
  <c r="F61" i="3"/>
  <c r="F59" i="3"/>
  <c r="F58" i="3"/>
  <c r="F57" i="3"/>
  <c r="F56" i="3"/>
  <c r="F53" i="3"/>
  <c r="F52" i="3"/>
  <c r="F50" i="3"/>
  <c r="F48" i="3"/>
  <c r="F40" i="3"/>
  <c r="F37" i="3"/>
  <c r="F35" i="3"/>
  <c r="F34" i="3"/>
  <c r="F31" i="3"/>
  <c r="F28" i="3"/>
  <c r="F25" i="3"/>
  <c r="F24" i="3"/>
  <c r="F22" i="3"/>
  <c r="F17" i="3"/>
  <c r="F13" i="3"/>
  <c r="F11" i="3"/>
  <c r="F7" i="3"/>
  <c r="F5" i="3"/>
  <c r="F4" i="3"/>
  <c r="E77" i="3"/>
  <c r="I77" i="3" s="1"/>
  <c r="E73" i="3"/>
  <c r="I73" i="3" s="1"/>
  <c r="E72" i="3"/>
  <c r="I72" i="3" s="1"/>
  <c r="E71" i="3"/>
  <c r="I71" i="3" s="1"/>
  <c r="E69" i="3"/>
  <c r="I69" i="3" s="1"/>
  <c r="E68" i="3"/>
  <c r="I68" i="3" s="1"/>
  <c r="E67" i="3"/>
  <c r="I67" i="3" s="1"/>
  <c r="E64" i="3"/>
  <c r="I64" i="3" s="1"/>
  <c r="E61" i="3"/>
  <c r="I61" i="3" s="1"/>
  <c r="E59" i="3"/>
  <c r="I59" i="3" s="1"/>
  <c r="E58" i="3"/>
  <c r="I58" i="3" s="1"/>
  <c r="E57" i="3"/>
  <c r="I57" i="3" s="1"/>
  <c r="E56" i="3"/>
  <c r="I56" i="3" s="1"/>
  <c r="E53" i="3"/>
  <c r="I53" i="3" s="1"/>
  <c r="E52" i="3"/>
  <c r="I52" i="3" s="1"/>
  <c r="E50" i="3"/>
  <c r="I50" i="3" s="1"/>
  <c r="E48" i="3"/>
  <c r="I48" i="3" s="1"/>
  <c r="E40" i="3"/>
  <c r="I40" i="3" s="1"/>
  <c r="E37" i="3"/>
  <c r="I37" i="3" s="1"/>
  <c r="E35" i="3"/>
  <c r="I35" i="3" s="1"/>
  <c r="E34" i="3"/>
  <c r="I34" i="3" s="1"/>
  <c r="E31" i="3"/>
  <c r="I31" i="3" s="1"/>
  <c r="E28" i="3"/>
  <c r="I28" i="3" s="1"/>
  <c r="E25" i="3"/>
  <c r="I25" i="3" s="1"/>
  <c r="E24" i="3"/>
  <c r="I24" i="3" s="1"/>
  <c r="E17" i="3"/>
  <c r="I17" i="3" s="1"/>
  <c r="E22" i="3"/>
  <c r="I22" i="3" s="1"/>
  <c r="E13" i="3"/>
  <c r="I13" i="3" s="1"/>
  <c r="E11" i="3"/>
  <c r="I11" i="3" s="1"/>
  <c r="E7" i="3"/>
  <c r="I7" i="3" s="1"/>
  <c r="E5" i="3"/>
  <c r="I5" i="3" s="1"/>
  <c r="E4" i="3"/>
  <c r="I4" i="3" s="1"/>
  <c r="F3" i="3"/>
  <c r="E3" i="3"/>
  <c r="I3" i="3" s="1"/>
  <c r="I5" i="2" l="1"/>
  <c r="J5" i="2" s="1"/>
  <c r="I7" i="2"/>
  <c r="J7" i="2" s="1"/>
  <c r="I11" i="2"/>
  <c r="J11" i="2" s="1"/>
  <c r="I13" i="2"/>
  <c r="J13" i="2" s="1"/>
  <c r="I15" i="2"/>
  <c r="J15" i="2" s="1"/>
  <c r="I17" i="2"/>
  <c r="J17" i="2" s="1"/>
  <c r="I19" i="2"/>
  <c r="J19" i="2" s="1"/>
  <c r="I21" i="2"/>
  <c r="J21" i="2" s="1"/>
  <c r="I23" i="2"/>
  <c r="J23" i="2" s="1"/>
  <c r="I25" i="2"/>
  <c r="J25" i="2" s="1"/>
  <c r="I27" i="2"/>
  <c r="J27" i="2" s="1"/>
  <c r="I29" i="2"/>
  <c r="J29" i="2" s="1"/>
  <c r="I31" i="2"/>
  <c r="J31" i="2" s="1"/>
  <c r="I33" i="2"/>
  <c r="J33" i="2" s="1"/>
  <c r="I35" i="2"/>
  <c r="J35" i="2" s="1"/>
  <c r="I37" i="2"/>
  <c r="J37" i="2" s="1"/>
  <c r="I39" i="2"/>
  <c r="J39" i="2" s="1"/>
  <c r="I41" i="2"/>
  <c r="J41" i="2" s="1"/>
  <c r="I43" i="2"/>
  <c r="J43" i="2" s="1"/>
  <c r="I45" i="2"/>
  <c r="J45" i="2" s="1"/>
  <c r="I47" i="2"/>
  <c r="J47" i="2" s="1"/>
  <c r="I49" i="2"/>
  <c r="J49" i="2" s="1"/>
  <c r="F4" i="2"/>
  <c r="F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E4" i="2"/>
  <c r="I4" i="2" s="1"/>
  <c r="J4" i="2" s="1"/>
  <c r="E5" i="2"/>
  <c r="E6" i="2"/>
  <c r="I6" i="2" s="1"/>
  <c r="J6" i="2" s="1"/>
  <c r="E7" i="2"/>
  <c r="E8" i="2"/>
  <c r="I8" i="2" s="1"/>
  <c r="J8" i="2" s="1"/>
  <c r="E10" i="2"/>
  <c r="I10" i="2" s="1"/>
  <c r="J10" i="2" s="1"/>
  <c r="E11" i="2"/>
  <c r="E12" i="2"/>
  <c r="I12" i="2" s="1"/>
  <c r="J12" i="2" s="1"/>
  <c r="E13" i="2"/>
  <c r="E14" i="2"/>
  <c r="I14" i="2" s="1"/>
  <c r="J14" i="2" s="1"/>
  <c r="E15" i="2"/>
  <c r="E16" i="2"/>
  <c r="I16" i="2" s="1"/>
  <c r="J16" i="2" s="1"/>
  <c r="E17" i="2"/>
  <c r="E18" i="2"/>
  <c r="I18" i="2" s="1"/>
  <c r="J18" i="2" s="1"/>
  <c r="E19" i="2"/>
  <c r="E20" i="2"/>
  <c r="I20" i="2" s="1"/>
  <c r="J20" i="2" s="1"/>
  <c r="E21" i="2"/>
  <c r="E22" i="2"/>
  <c r="I22" i="2" s="1"/>
  <c r="J22" i="2" s="1"/>
  <c r="E23" i="2"/>
  <c r="E24" i="2"/>
  <c r="I24" i="2" s="1"/>
  <c r="J24" i="2" s="1"/>
  <c r="E25" i="2"/>
  <c r="E26" i="2"/>
  <c r="I26" i="2" s="1"/>
  <c r="J26" i="2" s="1"/>
  <c r="E27" i="2"/>
  <c r="E28" i="2"/>
  <c r="I28" i="2" s="1"/>
  <c r="J28" i="2" s="1"/>
  <c r="E29" i="2"/>
  <c r="E30" i="2"/>
  <c r="I30" i="2" s="1"/>
  <c r="J30" i="2" s="1"/>
  <c r="E31" i="2"/>
  <c r="E32" i="2"/>
  <c r="I32" i="2" s="1"/>
  <c r="J32" i="2" s="1"/>
  <c r="E33" i="2"/>
  <c r="E34" i="2"/>
  <c r="I34" i="2" s="1"/>
  <c r="J34" i="2" s="1"/>
  <c r="E35" i="2"/>
  <c r="E36" i="2"/>
  <c r="I36" i="2" s="1"/>
  <c r="J36" i="2" s="1"/>
  <c r="E37" i="2"/>
  <c r="E38" i="2"/>
  <c r="I38" i="2" s="1"/>
  <c r="J38" i="2" s="1"/>
  <c r="E39" i="2"/>
  <c r="E40" i="2"/>
  <c r="I40" i="2" s="1"/>
  <c r="J40" i="2" s="1"/>
  <c r="E41" i="2"/>
  <c r="E42" i="2"/>
  <c r="I42" i="2" s="1"/>
  <c r="J42" i="2" s="1"/>
  <c r="E43" i="2"/>
  <c r="E44" i="2"/>
  <c r="I44" i="2" s="1"/>
  <c r="J44" i="2" s="1"/>
  <c r="E45" i="2"/>
  <c r="E46" i="2"/>
  <c r="I46" i="2" s="1"/>
  <c r="J46" i="2" s="1"/>
  <c r="E47" i="2"/>
  <c r="E48" i="2"/>
  <c r="I48" i="2" s="1"/>
  <c r="J48" i="2" s="1"/>
  <c r="E49" i="2"/>
  <c r="E50" i="2"/>
  <c r="I50" i="2" s="1"/>
  <c r="J50" i="2" s="1"/>
  <c r="F3" i="2"/>
  <c r="E3" i="2"/>
  <c r="I3" i="2" s="1"/>
  <c r="J3" i="2" s="1"/>
</calcChain>
</file>

<file path=xl/sharedStrings.xml><?xml version="1.0" encoding="utf-8"?>
<sst xmlns="http://schemas.openxmlformats.org/spreadsheetml/2006/main" count="192" uniqueCount="139">
  <si>
    <t>Inmueble</t>
  </si>
  <si>
    <t>Area</t>
  </si>
  <si>
    <t>Precio</t>
  </si>
  <si>
    <t>Inicial</t>
  </si>
  <si>
    <t> 'T3-101' </t>
  </si>
  <si>
    <t> 'T3-102' </t>
  </si>
  <si>
    <t> 'T3-103' </t>
  </si>
  <si>
    <t> 'T3-104' </t>
  </si>
  <si>
    <t> 'T3-105' </t>
  </si>
  <si>
    <t> 'T3-106' </t>
  </si>
  <si>
    <t> 'T3-201' </t>
  </si>
  <si>
    <t> 'T3-202' </t>
  </si>
  <si>
    <t> 'T3-203' </t>
  </si>
  <si>
    <t> 'T3-204' </t>
  </si>
  <si>
    <t> 'T3-205' </t>
  </si>
  <si>
    <t> 'T3-206' </t>
  </si>
  <si>
    <t> 'T3-301' </t>
  </si>
  <si>
    <t> 'T3-302' </t>
  </si>
  <si>
    <t> 'T3-303' </t>
  </si>
  <si>
    <t> 'T3-304' </t>
  </si>
  <si>
    <t> 'T3-305' </t>
  </si>
  <si>
    <t> 'T3-306' </t>
  </si>
  <si>
    <t> 'T3-401' </t>
  </si>
  <si>
    <t> 'T3-402' </t>
  </si>
  <si>
    <t> 'T3-403' </t>
  </si>
  <si>
    <t> 'T3-404' </t>
  </si>
  <si>
    <t> 'T3-405' </t>
  </si>
  <si>
    <t> 'T3-406' </t>
  </si>
  <si>
    <t> 'T3-501' </t>
  </si>
  <si>
    <t> 'T3-502' </t>
  </si>
  <si>
    <t> 'T3-503' </t>
  </si>
  <si>
    <t> 'T3-504' </t>
  </si>
  <si>
    <t> 'T3-505' </t>
  </si>
  <si>
    <t> 'T3-506' </t>
  </si>
  <si>
    <t> 'T3-601' </t>
  </si>
  <si>
    <t> 'T3-602' </t>
  </si>
  <si>
    <t> 'T3-603' </t>
  </si>
  <si>
    <t> 'T3-604' </t>
  </si>
  <si>
    <t> 'T3-605' </t>
  </si>
  <si>
    <t> 'T3-606' </t>
  </si>
  <si>
    <t> 'T3-701' </t>
  </si>
  <si>
    <t> 'T3-702' </t>
  </si>
  <si>
    <t> 'T3-703' </t>
  </si>
  <si>
    <t> 'T3-704' </t>
  </si>
  <si>
    <t> 'T3-705' </t>
  </si>
  <si>
    <t> 'T3-706' </t>
  </si>
  <si>
    <t> 'T3-801' </t>
  </si>
  <si>
    <t> 'T3-802' </t>
  </si>
  <si>
    <t> 'T3-803' </t>
  </si>
  <si>
    <t> 'T3-804' </t>
  </si>
  <si>
    <t> 'T3-805' </t>
  </si>
  <si>
    <t> 'T3-806' </t>
  </si>
  <si>
    <t>Financiamiento</t>
  </si>
  <si>
    <t>Separacion</t>
  </si>
  <si>
    <t>Resto Inicial</t>
  </si>
  <si>
    <t>20 Cuotas por</t>
  </si>
  <si>
    <t>INVENTARIO ALVENTO                       TORRE 3</t>
  </si>
  <si>
    <t>VENDIDO</t>
  </si>
  <si>
    <t> 'T1-101' </t>
  </si>
  <si>
    <t> 'T1-102' </t>
  </si>
  <si>
    <t> 'T1-103' </t>
  </si>
  <si>
    <t> 'T1-104' </t>
  </si>
  <si>
    <t> 'T1-105' </t>
  </si>
  <si>
    <t> 'T1-106' </t>
  </si>
  <si>
    <t> 'T1-201' </t>
  </si>
  <si>
    <t> 'T1-202' </t>
  </si>
  <si>
    <t> 'T1-203' </t>
  </si>
  <si>
    <t> 'T1-204' </t>
  </si>
  <si>
    <t> 'T1-205' </t>
  </si>
  <si>
    <t> 'T1-206' </t>
  </si>
  <si>
    <t> 'T1-301' </t>
  </si>
  <si>
    <t> 'T1-302' </t>
  </si>
  <si>
    <t> 'T1-303' </t>
  </si>
  <si>
    <t> 'T1-304' </t>
  </si>
  <si>
    <t> 'T1-305' </t>
  </si>
  <si>
    <t> 'T1-306' </t>
  </si>
  <si>
    <t> 'T1-401' </t>
  </si>
  <si>
    <t> 'T1-402' </t>
  </si>
  <si>
    <t> 'T1-403' </t>
  </si>
  <si>
    <t> 'T1-404' </t>
  </si>
  <si>
    <t> 'T1-405' </t>
  </si>
  <si>
    <t> 'T1-406' </t>
  </si>
  <si>
    <t> 'T1-501' </t>
  </si>
  <si>
    <t> 'T1-502' </t>
  </si>
  <si>
    <t> 'T1-503' </t>
  </si>
  <si>
    <t> 'T1-504' </t>
  </si>
  <si>
    <t> 'T1-505' </t>
  </si>
  <si>
    <t> 'T1-506' </t>
  </si>
  <si>
    <t> 'T1-601' </t>
  </si>
  <si>
    <t> 'T1-602' </t>
  </si>
  <si>
    <t> 'T1-603' </t>
  </si>
  <si>
    <t> 'T1-604' </t>
  </si>
  <si>
    <t> 'T1-605' </t>
  </si>
  <si>
    <t> 'T1-606' </t>
  </si>
  <si>
    <t> 'T1-701' </t>
  </si>
  <si>
    <t> 'T1-702' </t>
  </si>
  <si>
    <t> 'T1-703' </t>
  </si>
  <si>
    <t> 'T1-704' </t>
  </si>
  <si>
    <t> 'T1-705' </t>
  </si>
  <si>
    <t> 'T1-706' </t>
  </si>
  <si>
    <t> 'T1-801' </t>
  </si>
  <si>
    <t> 'T1-802' </t>
  </si>
  <si>
    <t> 'T1-803' </t>
  </si>
  <si>
    <t> 'T1-804' </t>
  </si>
  <si>
    <t> 'T1-805' </t>
  </si>
  <si>
    <t> 'T1-806' </t>
  </si>
  <si>
    <t> 'T2-101' </t>
  </si>
  <si>
    <t> 'T2-102' </t>
  </si>
  <si>
    <t> 'T2-103' </t>
  </si>
  <si>
    <t> 'T2-104' </t>
  </si>
  <si>
    <t> 'T2-201' </t>
  </si>
  <si>
    <t> 'T2-202' </t>
  </si>
  <si>
    <t> 'T2-203' </t>
  </si>
  <si>
    <t> 'T2-204' </t>
  </si>
  <si>
    <t> 'T2-301' </t>
  </si>
  <si>
    <t> 'T2-302' </t>
  </si>
  <si>
    <t> 'T2-303' </t>
  </si>
  <si>
    <t> 'T2-304' </t>
  </si>
  <si>
    <t> 'T2-401' </t>
  </si>
  <si>
    <t> 'T2-402' </t>
  </si>
  <si>
    <t> 'T2-403' </t>
  </si>
  <si>
    <t> 'T2-404' </t>
  </si>
  <si>
    <t> 'T2-501' </t>
  </si>
  <si>
    <t> 'T2-502' </t>
  </si>
  <si>
    <t> 'T2-503' </t>
  </si>
  <si>
    <t> 'T2-504' </t>
  </si>
  <si>
    <t> 'T2-601' </t>
  </si>
  <si>
    <t> 'T2-602' </t>
  </si>
  <si>
    <t> 'T2-603' </t>
  </si>
  <si>
    <t> 'T2-604' </t>
  </si>
  <si>
    <t> 'T2-701' </t>
  </si>
  <si>
    <t> 'T2-702' </t>
  </si>
  <si>
    <t> 'T2-703' </t>
  </si>
  <si>
    <t> 'T2-704' </t>
  </si>
  <si>
    <t> 'T2-801' </t>
  </si>
  <si>
    <t> 'T2-802' </t>
  </si>
  <si>
    <t> 'T2-803' </t>
  </si>
  <si>
    <t> 'T2-804' </t>
  </si>
  <si>
    <t>Resto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</si>
</sst>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33" borderId="0" xfId="0" applyFill="1"/>
    <xf numFmtId="0" fontId="19" fillId="34" borderId="10" xfId="0" applyFont="1" applyFill="1" applyBorder="1" applyAlignment="1">
      <alignment horizontal="left" wrapText="1"/>
    </xf>
    <xf numFmtId="44" fontId="19" fillId="34" borderId="10" xfId="1" applyFont="1" applyFill="1" applyBorder="1" applyAlignment="1">
      <alignment horizontal="right" wrapText="1"/>
    </xf>
    <xf numFmtId="44" fontId="0" fillId="34" borderId="10" xfId="1" applyFont="1" applyFill="1" applyBorder="1"/>
    <xf numFmtId="0" fontId="18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18" fillId="34" borderId="14" xfId="0" applyFont="1" applyFill="1" applyBorder="1" applyAlignment="1">
      <alignment wrapText="1"/>
    </xf>
    <xf numFmtId="0" fontId="16" fillId="34" borderId="12" xfId="0" applyFont="1" applyFill="1" applyBorder="1" applyAlignment="1"/>
    <xf numFmtId="0" fontId="16" fillId="34" borderId="13" xfId="0" applyFont="1" applyFill="1" applyBorder="1" applyAlignment="1"/>
    <xf numFmtId="0" fontId="16" fillId="34" borderId="14" xfId="0" applyFont="1" applyFill="1" applyBorder="1" applyAlignment="1"/>
    <xf numFmtId="44" fontId="19" fillId="34" borderId="15" xfId="1" applyFont="1" applyFill="1" applyBorder="1" applyAlignment="1">
      <alignment horizontal="center" wrapText="1"/>
    </xf>
    <xf numFmtId="44" fontId="19" fillId="34" borderId="0" xfId="1" applyFont="1" applyFill="1" applyBorder="1" applyAlignment="1">
      <alignment horizontal="center" wrapText="1"/>
    </xf>
    <xf numFmtId="44" fontId="19" fillId="34" borderId="16" xfId="1" applyFont="1" applyFill="1" applyBorder="1" applyAlignment="1">
      <alignment horizontal="center" wrapText="1"/>
    </xf>
    <xf numFmtId="0" fontId="0" fillId="35" borderId="0" xfId="0" applyFill="1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0" fillId="34" borderId="10" xfId="0" applyFill="1" applyBorder="1"/>
    <xf numFmtId="0" fontId="19" fillId="34" borderId="10" xfId="0" applyFont="1" applyFill="1" applyBorder="1" applyAlignment="1">
      <alignment horizontal="center" vertical="center" wrapText="1"/>
    </xf>
    <xf numFmtId="44" fontId="19" fillId="34" borderId="10" xfId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9E5C-B3AC-466B-8FAE-695736D2DBAB}">
  <dimension ref="A1:J82"/>
  <sheetViews>
    <sheetView tabSelected="1" workbookViewId="0">
      <selection activeCell="M13" sqref="M13"/>
    </sheetView>
  </sheetViews>
  <sheetFormatPr baseColWidth="10" defaultRowHeight="15" x14ac:dyDescent="0.25"/>
  <cols>
    <col min="1" max="1" width="11.42578125" style="27"/>
    <col min="2" max="2" width="7.85546875" style="27" customWidth="1"/>
    <col min="3" max="3" width="12.28515625" bestFit="1" customWidth="1"/>
    <col min="4" max="4" width="2.28515625" customWidth="1"/>
    <col min="5" max="5" width="11.5703125" bestFit="1" customWidth="1"/>
    <col min="6" max="6" width="15.7109375" customWidth="1"/>
    <col min="7" max="7" width="2.5703125" customWidth="1"/>
    <col min="8" max="9" width="11.5703125" bestFit="1" customWidth="1"/>
  </cols>
  <sheetData>
    <row r="1" spans="1:10" s="27" customFormat="1" ht="21" x14ac:dyDescent="0.25">
      <c r="A1" s="25" t="s">
        <v>0</v>
      </c>
      <c r="B1" s="25" t="s">
        <v>1</v>
      </c>
      <c r="C1" s="25" t="s">
        <v>2</v>
      </c>
      <c r="D1" s="25"/>
      <c r="E1" s="25" t="s">
        <v>3</v>
      </c>
      <c r="F1" s="25" t="s">
        <v>52</v>
      </c>
      <c r="G1" s="25"/>
      <c r="H1" s="25" t="s">
        <v>53</v>
      </c>
      <c r="I1" s="25" t="s">
        <v>138</v>
      </c>
      <c r="J1" s="28"/>
    </row>
    <row r="2" spans="1:10" x14ac:dyDescent="0.25">
      <c r="A2" s="26" t="s">
        <v>58</v>
      </c>
      <c r="B2" s="23"/>
      <c r="C2" s="23"/>
      <c r="D2" s="23"/>
      <c r="E2" s="23"/>
      <c r="F2" s="23"/>
      <c r="G2" s="23"/>
      <c r="H2" s="23"/>
      <c r="I2" s="23"/>
      <c r="J2" s="22" t="s">
        <v>57</v>
      </c>
    </row>
    <row r="3" spans="1:10" x14ac:dyDescent="0.25">
      <c r="A3" s="26" t="s">
        <v>59</v>
      </c>
      <c r="B3" s="26">
        <v>90</v>
      </c>
      <c r="C3" s="24">
        <v>78100.05</v>
      </c>
      <c r="D3" s="24"/>
      <c r="E3" s="24">
        <f>C3*0.2</f>
        <v>15620.010000000002</v>
      </c>
      <c r="F3" s="24">
        <f>C3*0.8</f>
        <v>62480.040000000008</v>
      </c>
      <c r="G3" s="24"/>
      <c r="H3" s="24">
        <v>5000</v>
      </c>
      <c r="I3" s="24">
        <f>E3-H3</f>
        <v>10620.010000000002</v>
      </c>
      <c r="J3" s="22"/>
    </row>
    <row r="4" spans="1:10" x14ac:dyDescent="0.25">
      <c r="A4" s="26" t="s">
        <v>60</v>
      </c>
      <c r="B4" s="26">
        <v>113</v>
      </c>
      <c r="C4" s="24">
        <v>100154.3</v>
      </c>
      <c r="D4" s="24"/>
      <c r="E4" s="24">
        <f>C4*0.2</f>
        <v>20030.86</v>
      </c>
      <c r="F4" s="24">
        <f>C4*0.8</f>
        <v>80123.44</v>
      </c>
      <c r="G4" s="24"/>
      <c r="H4" s="24">
        <v>5000</v>
      </c>
      <c r="I4" s="24">
        <f>E4-H4</f>
        <v>15030.86</v>
      </c>
      <c r="J4" s="22"/>
    </row>
    <row r="5" spans="1:10" x14ac:dyDescent="0.25">
      <c r="A5" s="26" t="s">
        <v>61</v>
      </c>
      <c r="B5" s="26">
        <v>113</v>
      </c>
      <c r="C5" s="24">
        <v>100154.3</v>
      </c>
      <c r="D5" s="24"/>
      <c r="E5" s="24">
        <f>C5*0.2</f>
        <v>20030.86</v>
      </c>
      <c r="F5" s="24">
        <f>C5*0.8</f>
        <v>80123.44</v>
      </c>
      <c r="G5" s="24"/>
      <c r="H5" s="24">
        <v>5000</v>
      </c>
      <c r="I5" s="24">
        <f>E5-H5</f>
        <v>15030.86</v>
      </c>
      <c r="J5" s="22"/>
    </row>
    <row r="6" spans="1:10" x14ac:dyDescent="0.25">
      <c r="A6" s="26" t="s">
        <v>62</v>
      </c>
      <c r="B6" s="23"/>
      <c r="C6" s="23"/>
      <c r="D6" s="23"/>
      <c r="E6" s="23"/>
      <c r="F6" s="23"/>
      <c r="G6" s="23"/>
      <c r="H6" s="23"/>
      <c r="I6" s="23"/>
      <c r="J6" s="22" t="s">
        <v>57</v>
      </c>
    </row>
    <row r="7" spans="1:10" x14ac:dyDescent="0.25">
      <c r="A7" s="26" t="s">
        <v>63</v>
      </c>
      <c r="B7" s="26">
        <v>113</v>
      </c>
      <c r="C7" s="24">
        <v>100154.3</v>
      </c>
      <c r="D7" s="24"/>
      <c r="E7" s="24">
        <f>C7*0.2</f>
        <v>20030.86</v>
      </c>
      <c r="F7" s="24">
        <f>C7*0.8</f>
        <v>80123.44</v>
      </c>
      <c r="G7" s="24"/>
      <c r="H7" s="24">
        <v>5000</v>
      </c>
      <c r="I7" s="24">
        <f>E7-H7</f>
        <v>15030.86</v>
      </c>
      <c r="J7" s="22"/>
    </row>
    <row r="8" spans="1:10" x14ac:dyDescent="0.25">
      <c r="A8" s="26" t="s">
        <v>64</v>
      </c>
      <c r="B8" s="23"/>
      <c r="C8" s="23"/>
      <c r="D8" s="23"/>
      <c r="E8" s="23"/>
      <c r="F8" s="23"/>
      <c r="G8" s="23"/>
      <c r="H8" s="23"/>
      <c r="I8" s="23"/>
      <c r="J8" s="22" t="s">
        <v>57</v>
      </c>
    </row>
    <row r="9" spans="1:10" x14ac:dyDescent="0.25">
      <c r="A9" s="26" t="s">
        <v>65</v>
      </c>
      <c r="B9" s="23"/>
      <c r="C9" s="23"/>
      <c r="D9" s="23"/>
      <c r="E9" s="23"/>
      <c r="F9" s="23"/>
      <c r="G9" s="23"/>
      <c r="H9" s="23"/>
      <c r="I9" s="23"/>
      <c r="J9" s="22" t="s">
        <v>57</v>
      </c>
    </row>
    <row r="10" spans="1:10" x14ac:dyDescent="0.25">
      <c r="A10" s="26" t="s">
        <v>66</v>
      </c>
      <c r="B10" s="23"/>
      <c r="C10" s="23"/>
      <c r="D10" s="23"/>
      <c r="E10" s="23"/>
      <c r="F10" s="23"/>
      <c r="G10" s="23"/>
      <c r="H10" s="23"/>
      <c r="I10" s="23"/>
      <c r="J10" s="22" t="s">
        <v>57</v>
      </c>
    </row>
    <row r="11" spans="1:10" x14ac:dyDescent="0.25">
      <c r="A11" s="26" t="s">
        <v>67</v>
      </c>
      <c r="B11" s="26">
        <v>121</v>
      </c>
      <c r="C11" s="24">
        <v>95202.45</v>
      </c>
      <c r="D11" s="24"/>
      <c r="E11" s="24">
        <f>C11*0.2</f>
        <v>19040.490000000002</v>
      </c>
      <c r="F11" s="24">
        <f>C11*0.8</f>
        <v>76161.960000000006</v>
      </c>
      <c r="G11" s="24"/>
      <c r="H11" s="24">
        <v>5000</v>
      </c>
      <c r="I11" s="24">
        <f>E11-H11</f>
        <v>14040.490000000002</v>
      </c>
      <c r="J11" s="22"/>
    </row>
    <row r="12" spans="1:10" x14ac:dyDescent="0.25">
      <c r="A12" s="26" t="s">
        <v>68</v>
      </c>
      <c r="B12" s="23"/>
      <c r="C12" s="23"/>
      <c r="D12" s="23"/>
      <c r="E12" s="23"/>
      <c r="F12" s="23"/>
      <c r="G12" s="23"/>
      <c r="H12" s="23"/>
      <c r="I12" s="23"/>
      <c r="J12" s="22" t="s">
        <v>57</v>
      </c>
    </row>
    <row r="13" spans="1:10" x14ac:dyDescent="0.25">
      <c r="A13" s="26" t="s">
        <v>69</v>
      </c>
      <c r="B13" s="26">
        <v>121</v>
      </c>
      <c r="C13" s="24">
        <v>95202.45</v>
      </c>
      <c r="D13" s="24"/>
      <c r="E13" s="24">
        <f>C13*0.2</f>
        <v>19040.490000000002</v>
      </c>
      <c r="F13" s="24">
        <f>C13*0.8</f>
        <v>76161.960000000006</v>
      </c>
      <c r="G13" s="24"/>
      <c r="H13" s="24">
        <v>5000</v>
      </c>
      <c r="I13" s="24">
        <f>E13-H13</f>
        <v>14040.490000000002</v>
      </c>
      <c r="J13" s="22"/>
    </row>
    <row r="14" spans="1:10" x14ac:dyDescent="0.25">
      <c r="A14" s="26" t="s">
        <v>70</v>
      </c>
      <c r="B14" s="23"/>
      <c r="C14" s="23"/>
      <c r="D14" s="23"/>
      <c r="E14" s="23"/>
      <c r="F14" s="23"/>
      <c r="G14" s="23"/>
      <c r="H14" s="23"/>
      <c r="I14" s="23"/>
      <c r="J14" s="22" t="s">
        <v>57</v>
      </c>
    </row>
    <row r="15" spans="1:10" x14ac:dyDescent="0.25">
      <c r="A15" s="26" t="s">
        <v>71</v>
      </c>
      <c r="B15" s="23"/>
      <c r="C15" s="23"/>
      <c r="D15" s="23"/>
      <c r="E15" s="23"/>
      <c r="F15" s="23"/>
      <c r="G15" s="23"/>
      <c r="H15" s="23"/>
      <c r="I15" s="23"/>
      <c r="J15" s="22" t="s">
        <v>57</v>
      </c>
    </row>
    <row r="16" spans="1:10" x14ac:dyDescent="0.25">
      <c r="A16" s="26" t="s">
        <v>72</v>
      </c>
      <c r="B16" s="23"/>
      <c r="C16" s="23"/>
      <c r="D16" s="23"/>
      <c r="E16" s="23"/>
      <c r="F16" s="23"/>
      <c r="G16" s="23"/>
      <c r="H16" s="23"/>
      <c r="I16" s="23"/>
      <c r="J16" s="22" t="s">
        <v>57</v>
      </c>
    </row>
    <row r="17" spans="1:10" x14ac:dyDescent="0.25">
      <c r="A17" s="26" t="s">
        <v>73</v>
      </c>
      <c r="B17" s="26">
        <v>121</v>
      </c>
      <c r="C17" s="24">
        <v>96252.45</v>
      </c>
      <c r="D17" s="24"/>
      <c r="E17" s="24">
        <f>C17*0.2</f>
        <v>19250.490000000002</v>
      </c>
      <c r="F17" s="24">
        <f>C17*0.8</f>
        <v>77001.960000000006</v>
      </c>
      <c r="G17" s="24"/>
      <c r="H17" s="24">
        <v>5000</v>
      </c>
      <c r="I17" s="24">
        <f>E17-H17</f>
        <v>14250.490000000002</v>
      </c>
      <c r="J17" s="22"/>
    </row>
    <row r="18" spans="1:10" x14ac:dyDescent="0.25">
      <c r="A18" s="26" t="s">
        <v>74</v>
      </c>
      <c r="B18" s="23"/>
      <c r="C18" s="23"/>
      <c r="D18" s="23"/>
      <c r="E18" s="23"/>
      <c r="F18" s="23"/>
      <c r="G18" s="23"/>
      <c r="H18" s="23"/>
      <c r="I18" s="23"/>
      <c r="J18" s="22" t="s">
        <v>57</v>
      </c>
    </row>
    <row r="19" spans="1:10" x14ac:dyDescent="0.25">
      <c r="A19" s="26" t="s">
        <v>75</v>
      </c>
      <c r="B19" s="23"/>
      <c r="C19" s="23"/>
      <c r="D19" s="23"/>
      <c r="E19" s="23"/>
      <c r="F19" s="23"/>
      <c r="G19" s="23"/>
      <c r="H19" s="23"/>
      <c r="I19" s="23"/>
      <c r="J19" s="22" t="s">
        <v>57</v>
      </c>
    </row>
    <row r="20" spans="1:10" x14ac:dyDescent="0.25">
      <c r="A20" s="26" t="s">
        <v>76</v>
      </c>
      <c r="B20" s="23"/>
      <c r="C20" s="23"/>
      <c r="D20" s="23"/>
      <c r="E20" s="23"/>
      <c r="F20" s="23"/>
      <c r="G20" s="23"/>
      <c r="H20" s="23"/>
      <c r="I20" s="23"/>
      <c r="J20" s="22" t="s">
        <v>57</v>
      </c>
    </row>
    <row r="21" spans="1:10" x14ac:dyDescent="0.25">
      <c r="A21" s="26" t="s">
        <v>77</v>
      </c>
      <c r="B21" s="23"/>
      <c r="C21" s="23"/>
      <c r="D21" s="23"/>
      <c r="E21" s="23"/>
      <c r="F21" s="23"/>
      <c r="G21" s="23"/>
      <c r="H21" s="23"/>
      <c r="I21" s="23"/>
      <c r="J21" s="22" t="s">
        <v>57</v>
      </c>
    </row>
    <row r="22" spans="1:10" x14ac:dyDescent="0.25">
      <c r="A22" s="26" t="s">
        <v>78</v>
      </c>
      <c r="B22" s="26">
        <v>121</v>
      </c>
      <c r="C22" s="24">
        <v>97302.45</v>
      </c>
      <c r="D22" s="24"/>
      <c r="E22" s="24">
        <f>C22*0.2</f>
        <v>19460.490000000002</v>
      </c>
      <c r="F22" s="24">
        <f>C22*0.8</f>
        <v>77841.960000000006</v>
      </c>
      <c r="G22" s="24"/>
      <c r="H22" s="24">
        <v>5000</v>
      </c>
      <c r="I22" s="24">
        <f>E22-H22</f>
        <v>14460.490000000002</v>
      </c>
      <c r="J22" s="22"/>
    </row>
    <row r="23" spans="1:10" x14ac:dyDescent="0.25">
      <c r="A23" s="26" t="s">
        <v>79</v>
      </c>
      <c r="B23" s="23"/>
      <c r="C23" s="23"/>
      <c r="D23" s="23"/>
      <c r="E23" s="23"/>
      <c r="F23" s="23"/>
      <c r="G23" s="23"/>
      <c r="H23" s="23"/>
      <c r="I23" s="23"/>
      <c r="J23" s="22" t="s">
        <v>57</v>
      </c>
    </row>
    <row r="24" spans="1:10" x14ac:dyDescent="0.25">
      <c r="A24" s="26" t="s">
        <v>80</v>
      </c>
      <c r="B24" s="26">
        <v>97</v>
      </c>
      <c r="C24" s="24">
        <v>78104.25</v>
      </c>
      <c r="D24" s="24"/>
      <c r="E24" s="24">
        <f>C24*0.2</f>
        <v>15620.85</v>
      </c>
      <c r="F24" s="24">
        <f>C24*0.8</f>
        <v>62483.4</v>
      </c>
      <c r="G24" s="24"/>
      <c r="H24" s="24">
        <v>5000</v>
      </c>
      <c r="I24" s="24">
        <f>E24-H24</f>
        <v>10620.85</v>
      </c>
      <c r="J24" s="22"/>
    </row>
    <row r="25" spans="1:10" x14ac:dyDescent="0.25">
      <c r="A25" s="26" t="s">
        <v>81</v>
      </c>
      <c r="B25" s="26">
        <v>121</v>
      </c>
      <c r="C25" s="24">
        <v>97302.45</v>
      </c>
      <c r="D25" s="24"/>
      <c r="E25" s="24">
        <f>C25*0.2</f>
        <v>19460.490000000002</v>
      </c>
      <c r="F25" s="24">
        <f>C25*0.8</f>
        <v>77841.960000000006</v>
      </c>
      <c r="G25" s="24"/>
      <c r="H25" s="24">
        <v>5000</v>
      </c>
      <c r="I25" s="24">
        <f>E25-H25</f>
        <v>14460.490000000002</v>
      </c>
      <c r="J25" s="22"/>
    </row>
    <row r="26" spans="1:10" x14ac:dyDescent="0.25">
      <c r="A26" s="26" t="s">
        <v>82</v>
      </c>
      <c r="B26" s="23"/>
      <c r="C26" s="23"/>
      <c r="D26" s="23"/>
      <c r="E26" s="23"/>
      <c r="F26" s="23"/>
      <c r="G26" s="23"/>
      <c r="H26" s="23"/>
      <c r="I26" s="23"/>
      <c r="J26" s="22" t="s">
        <v>57</v>
      </c>
    </row>
    <row r="27" spans="1:10" x14ac:dyDescent="0.25">
      <c r="A27" s="26" t="s">
        <v>83</v>
      </c>
      <c r="B27" s="23"/>
      <c r="C27" s="23"/>
      <c r="D27" s="23"/>
      <c r="E27" s="23"/>
      <c r="F27" s="23"/>
      <c r="G27" s="23"/>
      <c r="H27" s="23"/>
      <c r="I27" s="23"/>
      <c r="J27" s="22" t="s">
        <v>57</v>
      </c>
    </row>
    <row r="28" spans="1:10" x14ac:dyDescent="0.25">
      <c r="A28" s="26" t="s">
        <v>84</v>
      </c>
      <c r="B28" s="26">
        <v>121</v>
      </c>
      <c r="C28" s="24">
        <v>98352.45</v>
      </c>
      <c r="D28" s="24"/>
      <c r="E28" s="24">
        <f>C28*0.2</f>
        <v>19670.490000000002</v>
      </c>
      <c r="F28" s="24">
        <f>C28*0.8</f>
        <v>78681.960000000006</v>
      </c>
      <c r="G28" s="24"/>
      <c r="H28" s="24">
        <v>5000</v>
      </c>
      <c r="I28" s="24">
        <f>E28-H28</f>
        <v>14670.490000000002</v>
      </c>
      <c r="J28" s="22"/>
    </row>
    <row r="29" spans="1:10" x14ac:dyDescent="0.25">
      <c r="A29" s="26" t="s">
        <v>85</v>
      </c>
      <c r="B29" s="23"/>
      <c r="C29" s="23"/>
      <c r="D29" s="23"/>
      <c r="E29" s="23"/>
      <c r="F29" s="23"/>
      <c r="G29" s="23"/>
      <c r="H29" s="23"/>
      <c r="I29" s="23"/>
      <c r="J29" s="22" t="s">
        <v>57</v>
      </c>
    </row>
    <row r="30" spans="1:10" x14ac:dyDescent="0.25">
      <c r="A30" s="26" t="s">
        <v>86</v>
      </c>
      <c r="B30" s="23"/>
      <c r="C30" s="23"/>
      <c r="D30" s="23"/>
      <c r="E30" s="23"/>
      <c r="F30" s="23"/>
      <c r="G30" s="23"/>
      <c r="H30" s="23"/>
      <c r="I30" s="23"/>
      <c r="J30" s="22" t="s">
        <v>57</v>
      </c>
    </row>
    <row r="31" spans="1:10" x14ac:dyDescent="0.25">
      <c r="A31" s="26" t="s">
        <v>87</v>
      </c>
      <c r="B31" s="26">
        <v>121</v>
      </c>
      <c r="C31" s="24">
        <v>98352.45</v>
      </c>
      <c r="D31" s="24"/>
      <c r="E31" s="24">
        <f>C31*0.2</f>
        <v>19670.490000000002</v>
      </c>
      <c r="F31" s="24">
        <f>C31*0.8</f>
        <v>78681.960000000006</v>
      </c>
      <c r="G31" s="24"/>
      <c r="H31" s="24">
        <v>5000</v>
      </c>
      <c r="I31" s="24">
        <f>E31-H31</f>
        <v>14670.490000000002</v>
      </c>
      <c r="J31" s="22"/>
    </row>
    <row r="32" spans="1:10" x14ac:dyDescent="0.25">
      <c r="A32" s="26" t="s">
        <v>88</v>
      </c>
      <c r="B32" s="23"/>
      <c r="C32" s="23"/>
      <c r="D32" s="23"/>
      <c r="E32" s="23"/>
      <c r="F32" s="23"/>
      <c r="G32" s="23"/>
      <c r="H32" s="23"/>
      <c r="I32" s="23"/>
      <c r="J32" s="22" t="s">
        <v>57</v>
      </c>
    </row>
    <row r="33" spans="1:10" x14ac:dyDescent="0.25">
      <c r="A33" s="26" t="s">
        <v>89</v>
      </c>
      <c r="B33" s="23"/>
      <c r="C33" s="23"/>
      <c r="D33" s="23"/>
      <c r="E33" s="23"/>
      <c r="F33" s="23"/>
      <c r="G33" s="23"/>
      <c r="H33" s="23"/>
      <c r="I33" s="23"/>
      <c r="J33" s="22" t="s">
        <v>57</v>
      </c>
    </row>
    <row r="34" spans="1:10" x14ac:dyDescent="0.25">
      <c r="A34" s="26" t="s">
        <v>90</v>
      </c>
      <c r="B34" s="26">
        <v>121</v>
      </c>
      <c r="C34" s="24">
        <v>99402.45</v>
      </c>
      <c r="D34" s="24"/>
      <c r="E34" s="24">
        <f>C34*0.2</f>
        <v>19880.490000000002</v>
      </c>
      <c r="F34" s="24">
        <f>C34*0.8</f>
        <v>79521.960000000006</v>
      </c>
      <c r="G34" s="24"/>
      <c r="H34" s="24">
        <v>5000</v>
      </c>
      <c r="I34" s="24">
        <f>E34-H34</f>
        <v>14880.490000000002</v>
      </c>
      <c r="J34" s="22"/>
    </row>
    <row r="35" spans="1:10" x14ac:dyDescent="0.25">
      <c r="A35" s="26" t="s">
        <v>91</v>
      </c>
      <c r="B35" s="26">
        <v>121</v>
      </c>
      <c r="C35" s="24">
        <v>99402.45</v>
      </c>
      <c r="D35" s="24"/>
      <c r="E35" s="24">
        <f>C35*0.2</f>
        <v>19880.490000000002</v>
      </c>
      <c r="F35" s="24">
        <f>C35*0.8</f>
        <v>79521.960000000006</v>
      </c>
      <c r="G35" s="24"/>
      <c r="H35" s="24">
        <v>5000</v>
      </c>
      <c r="I35" s="24">
        <f>E35-H35</f>
        <v>14880.490000000002</v>
      </c>
      <c r="J35" s="22"/>
    </row>
    <row r="36" spans="1:10" x14ac:dyDescent="0.25">
      <c r="A36" s="26" t="s">
        <v>92</v>
      </c>
      <c r="B36" s="23"/>
      <c r="C36" s="23"/>
      <c r="D36" s="23"/>
      <c r="E36" s="23"/>
      <c r="F36" s="23"/>
      <c r="G36" s="23"/>
      <c r="H36" s="23"/>
      <c r="I36" s="23"/>
      <c r="J36" s="22" t="s">
        <v>57</v>
      </c>
    </row>
    <row r="37" spans="1:10" x14ac:dyDescent="0.25">
      <c r="A37" s="26" t="s">
        <v>93</v>
      </c>
      <c r="B37" s="26">
        <v>121</v>
      </c>
      <c r="C37" s="24">
        <v>99402.45</v>
      </c>
      <c r="D37" s="24"/>
      <c r="E37" s="24">
        <f>C37*0.2</f>
        <v>19880.490000000002</v>
      </c>
      <c r="F37" s="24">
        <f>C37*0.8</f>
        <v>79521.960000000006</v>
      </c>
      <c r="G37" s="24"/>
      <c r="H37" s="24">
        <v>5000</v>
      </c>
      <c r="I37" s="24">
        <f>E37-H37</f>
        <v>14880.490000000002</v>
      </c>
      <c r="J37" s="22"/>
    </row>
    <row r="38" spans="1:10" x14ac:dyDescent="0.25">
      <c r="A38" s="26" t="s">
        <v>94</v>
      </c>
      <c r="B38" s="23"/>
      <c r="C38" s="23"/>
      <c r="D38" s="23"/>
      <c r="E38" s="23"/>
      <c r="F38" s="23"/>
      <c r="G38" s="23"/>
      <c r="H38" s="23"/>
      <c r="I38" s="23"/>
      <c r="J38" s="22" t="s">
        <v>57</v>
      </c>
    </row>
    <row r="39" spans="1:10" x14ac:dyDescent="0.25">
      <c r="A39" s="26" t="s">
        <v>95</v>
      </c>
      <c r="B39" s="23"/>
      <c r="C39" s="23"/>
      <c r="D39" s="23"/>
      <c r="E39" s="23"/>
      <c r="F39" s="23"/>
      <c r="G39" s="23"/>
      <c r="H39" s="23"/>
      <c r="I39" s="23"/>
      <c r="J39" s="22" t="s">
        <v>57</v>
      </c>
    </row>
    <row r="40" spans="1:10" x14ac:dyDescent="0.25">
      <c r="A40" s="26" t="s">
        <v>96</v>
      </c>
      <c r="B40" s="26">
        <v>121</v>
      </c>
      <c r="C40" s="24">
        <v>100452.5</v>
      </c>
      <c r="D40" s="24"/>
      <c r="E40" s="24">
        <f>C40*0.2</f>
        <v>20090.5</v>
      </c>
      <c r="F40" s="24">
        <f>C40*0.8</f>
        <v>80362</v>
      </c>
      <c r="G40" s="24"/>
      <c r="H40" s="24">
        <v>5000</v>
      </c>
      <c r="I40" s="24">
        <f>E40-H40</f>
        <v>15090.5</v>
      </c>
      <c r="J40" s="22"/>
    </row>
    <row r="41" spans="1:10" x14ac:dyDescent="0.25">
      <c r="A41" s="26" t="s">
        <v>97</v>
      </c>
      <c r="B41" s="23"/>
      <c r="C41" s="23"/>
      <c r="D41" s="23"/>
      <c r="E41" s="23"/>
      <c r="F41" s="23"/>
      <c r="G41" s="23"/>
      <c r="H41" s="23"/>
      <c r="I41" s="23"/>
      <c r="J41" s="22" t="s">
        <v>57</v>
      </c>
    </row>
    <row r="42" spans="1:10" x14ac:dyDescent="0.25">
      <c r="A42" s="26" t="s">
        <v>98</v>
      </c>
      <c r="B42" s="23"/>
      <c r="C42" s="23"/>
      <c r="D42" s="23"/>
      <c r="E42" s="23"/>
      <c r="F42" s="23"/>
      <c r="G42" s="23"/>
      <c r="H42" s="23"/>
      <c r="I42" s="23"/>
      <c r="J42" s="22" t="s">
        <v>57</v>
      </c>
    </row>
    <row r="43" spans="1:10" x14ac:dyDescent="0.25">
      <c r="A43" s="26" t="s">
        <v>99</v>
      </c>
      <c r="B43" s="23"/>
      <c r="C43" s="23"/>
      <c r="D43" s="23"/>
      <c r="E43" s="23"/>
      <c r="F43" s="23"/>
      <c r="G43" s="23"/>
      <c r="H43" s="23"/>
      <c r="I43" s="23"/>
      <c r="J43" s="22" t="s">
        <v>57</v>
      </c>
    </row>
    <row r="44" spans="1:10" x14ac:dyDescent="0.25">
      <c r="A44" s="26" t="s">
        <v>100</v>
      </c>
      <c r="B44" s="23"/>
      <c r="C44" s="23"/>
      <c r="D44" s="23"/>
      <c r="E44" s="23"/>
      <c r="F44" s="23"/>
      <c r="G44" s="23"/>
      <c r="H44" s="23"/>
      <c r="I44" s="23"/>
      <c r="J44" s="22" t="s">
        <v>57</v>
      </c>
    </row>
    <row r="45" spans="1:10" x14ac:dyDescent="0.25">
      <c r="A45" s="26" t="s">
        <v>101</v>
      </c>
      <c r="B45" s="23"/>
      <c r="C45" s="23"/>
      <c r="D45" s="23"/>
      <c r="E45" s="23"/>
      <c r="F45" s="23"/>
      <c r="G45" s="23"/>
      <c r="H45" s="23"/>
      <c r="I45" s="23"/>
      <c r="J45" s="22" t="s">
        <v>57</v>
      </c>
    </row>
    <row r="46" spans="1:10" x14ac:dyDescent="0.25">
      <c r="A46" s="26" t="s">
        <v>102</v>
      </c>
      <c r="B46" s="23"/>
      <c r="C46" s="23"/>
      <c r="D46" s="23"/>
      <c r="E46" s="23"/>
      <c r="F46" s="23"/>
      <c r="G46" s="23"/>
      <c r="H46" s="23"/>
      <c r="I46" s="23"/>
      <c r="J46" s="22" t="s">
        <v>57</v>
      </c>
    </row>
    <row r="47" spans="1:10" x14ac:dyDescent="0.25">
      <c r="A47" s="26" t="s">
        <v>103</v>
      </c>
      <c r="B47" s="23"/>
      <c r="C47" s="23"/>
      <c r="D47" s="23"/>
      <c r="E47" s="23"/>
      <c r="F47" s="23"/>
      <c r="G47" s="23"/>
      <c r="H47" s="23"/>
      <c r="I47" s="23"/>
      <c r="J47" s="22" t="s">
        <v>57</v>
      </c>
    </row>
    <row r="48" spans="1:10" x14ac:dyDescent="0.25">
      <c r="A48" s="26" t="s">
        <v>104</v>
      </c>
      <c r="B48" s="26">
        <v>97</v>
      </c>
      <c r="C48" s="24">
        <v>86105.25</v>
      </c>
      <c r="D48" s="24"/>
      <c r="E48" s="24">
        <f>C48*0.2</f>
        <v>17221.05</v>
      </c>
      <c r="F48" s="24">
        <f>C48*0.8</f>
        <v>68884.2</v>
      </c>
      <c r="G48" s="24"/>
      <c r="H48" s="24">
        <v>5000</v>
      </c>
      <c r="I48" s="24">
        <f>E48-H48</f>
        <v>12221.05</v>
      </c>
      <c r="J48" s="22"/>
    </row>
    <row r="49" spans="1:10" x14ac:dyDescent="0.25">
      <c r="A49" s="26" t="s">
        <v>105</v>
      </c>
      <c r="B49" s="23"/>
      <c r="C49" s="23"/>
      <c r="D49" s="23"/>
      <c r="E49" s="23"/>
      <c r="F49" s="23"/>
      <c r="G49" s="23"/>
      <c r="H49" s="23"/>
      <c r="I49" s="23"/>
      <c r="J49" s="22" t="s">
        <v>57</v>
      </c>
    </row>
    <row r="50" spans="1:10" x14ac:dyDescent="0.25">
      <c r="A50" s="26" t="s">
        <v>106</v>
      </c>
      <c r="B50" s="26">
        <v>163</v>
      </c>
      <c r="C50" s="24">
        <v>127278.9</v>
      </c>
      <c r="D50" s="24"/>
      <c r="E50" s="24">
        <f>C50*0.2</f>
        <v>25455.78</v>
      </c>
      <c r="F50" s="24">
        <f>C50*0.8</f>
        <v>101823.12</v>
      </c>
      <c r="G50" s="24"/>
      <c r="H50" s="24">
        <v>5000</v>
      </c>
      <c r="I50" s="24">
        <f>E50-H50</f>
        <v>20455.78</v>
      </c>
      <c r="J50" s="22"/>
    </row>
    <row r="51" spans="1:10" x14ac:dyDescent="0.25">
      <c r="A51" s="26" t="s">
        <v>107</v>
      </c>
      <c r="B51" s="23"/>
      <c r="C51" s="23"/>
      <c r="D51" s="23"/>
      <c r="E51" s="23"/>
      <c r="F51" s="23"/>
      <c r="G51" s="23"/>
      <c r="H51" s="23"/>
      <c r="I51" s="23"/>
      <c r="J51" s="22" t="s">
        <v>57</v>
      </c>
    </row>
    <row r="52" spans="1:10" x14ac:dyDescent="0.25">
      <c r="A52" s="26" t="s">
        <v>108</v>
      </c>
      <c r="B52" s="26">
        <v>147</v>
      </c>
      <c r="C52" s="24">
        <v>113198.39999999999</v>
      </c>
      <c r="D52" s="24"/>
      <c r="E52" s="24">
        <f>C52*0.2</f>
        <v>22639.68</v>
      </c>
      <c r="F52" s="24">
        <f>C52*0.8</f>
        <v>90558.720000000001</v>
      </c>
      <c r="G52" s="24"/>
      <c r="H52" s="24">
        <v>5000</v>
      </c>
      <c r="I52" s="24">
        <f>E52-H52</f>
        <v>17639.68</v>
      </c>
      <c r="J52" s="22"/>
    </row>
    <row r="53" spans="1:10" x14ac:dyDescent="0.25">
      <c r="A53" s="26" t="s">
        <v>109</v>
      </c>
      <c r="B53" s="26">
        <v>163</v>
      </c>
      <c r="C53" s="24">
        <v>125582.1</v>
      </c>
      <c r="D53" s="24"/>
      <c r="E53" s="24">
        <f>C53*0.2</f>
        <v>25116.420000000002</v>
      </c>
      <c r="F53" s="24">
        <f>C53*0.8</f>
        <v>100465.68000000001</v>
      </c>
      <c r="G53" s="24"/>
      <c r="H53" s="24">
        <v>5000</v>
      </c>
      <c r="I53" s="24">
        <f>E53-H53</f>
        <v>20116.420000000002</v>
      </c>
      <c r="J53" s="22"/>
    </row>
    <row r="54" spans="1:10" x14ac:dyDescent="0.25">
      <c r="A54" s="26" t="s">
        <v>110</v>
      </c>
      <c r="B54" s="23"/>
      <c r="C54" s="23"/>
      <c r="D54" s="23"/>
      <c r="E54" s="23"/>
      <c r="F54" s="23"/>
      <c r="G54" s="23"/>
      <c r="H54" s="23"/>
      <c r="I54" s="23"/>
      <c r="J54" s="22" t="s">
        <v>57</v>
      </c>
    </row>
    <row r="55" spans="1:10" x14ac:dyDescent="0.25">
      <c r="A55" s="26" t="s">
        <v>111</v>
      </c>
      <c r="B55" s="23"/>
      <c r="C55" s="23"/>
      <c r="D55" s="23"/>
      <c r="E55" s="23"/>
      <c r="F55" s="23"/>
      <c r="G55" s="23"/>
      <c r="H55" s="23"/>
      <c r="I55" s="23"/>
      <c r="J55" s="22" t="s">
        <v>57</v>
      </c>
    </row>
    <row r="56" spans="1:10" x14ac:dyDescent="0.25">
      <c r="A56" s="26" t="s">
        <v>112</v>
      </c>
      <c r="B56" s="26">
        <v>147</v>
      </c>
      <c r="C56" s="24">
        <v>109469.9</v>
      </c>
      <c r="D56" s="24"/>
      <c r="E56" s="24">
        <f>C56*0.2</f>
        <v>21893.98</v>
      </c>
      <c r="F56" s="24">
        <f>C56*0.8</f>
        <v>87575.92</v>
      </c>
      <c r="G56" s="24"/>
      <c r="H56" s="24">
        <v>5000</v>
      </c>
      <c r="I56" s="24">
        <f>E56-H56</f>
        <v>16893.98</v>
      </c>
      <c r="J56" s="22"/>
    </row>
    <row r="57" spans="1:10" x14ac:dyDescent="0.25">
      <c r="A57" s="26" t="s">
        <v>113</v>
      </c>
      <c r="B57" s="26">
        <v>163</v>
      </c>
      <c r="C57" s="24">
        <v>121854.6</v>
      </c>
      <c r="D57" s="24"/>
      <c r="E57" s="24">
        <f>C57*0.2</f>
        <v>24370.920000000002</v>
      </c>
      <c r="F57" s="24">
        <f>C57*0.8</f>
        <v>97483.680000000008</v>
      </c>
      <c r="G57" s="24"/>
      <c r="H57" s="24">
        <v>5000</v>
      </c>
      <c r="I57" s="24">
        <f>E57-H57</f>
        <v>19370.920000000002</v>
      </c>
      <c r="J57" s="22"/>
    </row>
    <row r="58" spans="1:10" x14ac:dyDescent="0.25">
      <c r="A58" s="26" t="s">
        <v>114</v>
      </c>
      <c r="B58" s="26">
        <v>163</v>
      </c>
      <c r="C58" s="24">
        <v>124601.4</v>
      </c>
      <c r="D58" s="24"/>
      <c r="E58" s="24">
        <f>C58*0.2</f>
        <v>24920.28</v>
      </c>
      <c r="F58" s="24">
        <f>C58*0.8</f>
        <v>99681.12</v>
      </c>
      <c r="G58" s="24"/>
      <c r="H58" s="24">
        <v>5000</v>
      </c>
      <c r="I58" s="24">
        <f>E58-H58</f>
        <v>19920.28</v>
      </c>
      <c r="J58" s="22"/>
    </row>
    <row r="59" spans="1:10" x14ac:dyDescent="0.25">
      <c r="A59" s="26" t="s">
        <v>115</v>
      </c>
      <c r="B59" s="26">
        <v>147</v>
      </c>
      <c r="C59" s="24">
        <v>111580.4</v>
      </c>
      <c r="D59" s="24"/>
      <c r="E59" s="24">
        <f>C59*0.2</f>
        <v>22316.080000000002</v>
      </c>
      <c r="F59" s="24">
        <f>C59*0.8</f>
        <v>89264.320000000007</v>
      </c>
      <c r="G59" s="24"/>
      <c r="H59" s="24">
        <v>5000</v>
      </c>
      <c r="I59" s="24">
        <f>E59-H59</f>
        <v>17316.080000000002</v>
      </c>
      <c r="J59" s="22"/>
    </row>
    <row r="60" spans="1:10" x14ac:dyDescent="0.25">
      <c r="A60" s="26" t="s">
        <v>116</v>
      </c>
      <c r="B60" s="23"/>
      <c r="C60" s="23"/>
      <c r="D60" s="23"/>
      <c r="E60" s="23"/>
      <c r="F60" s="23"/>
      <c r="G60" s="23"/>
      <c r="H60" s="23"/>
      <c r="I60" s="23"/>
      <c r="J60" s="22" t="s">
        <v>57</v>
      </c>
    </row>
    <row r="61" spans="1:10" x14ac:dyDescent="0.25">
      <c r="A61" s="26" t="s">
        <v>117</v>
      </c>
      <c r="B61" s="26">
        <v>163</v>
      </c>
      <c r="C61" s="24">
        <v>117052</v>
      </c>
      <c r="D61" s="24"/>
      <c r="E61" s="24">
        <f>C61*0.2</f>
        <v>23410.400000000001</v>
      </c>
      <c r="F61" s="24">
        <f>C61*0.8</f>
        <v>93641.600000000006</v>
      </c>
      <c r="G61" s="24"/>
      <c r="H61" s="24">
        <v>5000</v>
      </c>
      <c r="I61" s="24">
        <f>E61-H61</f>
        <v>18410.400000000001</v>
      </c>
      <c r="J61" s="22"/>
    </row>
    <row r="62" spans="1:10" x14ac:dyDescent="0.25">
      <c r="A62" s="26" t="s">
        <v>118</v>
      </c>
      <c r="B62" s="23"/>
      <c r="C62" s="23"/>
      <c r="D62" s="23"/>
      <c r="E62" s="23"/>
      <c r="F62" s="23"/>
      <c r="G62" s="23"/>
      <c r="H62" s="23"/>
      <c r="I62" s="23"/>
      <c r="J62" s="22" t="s">
        <v>57</v>
      </c>
    </row>
    <row r="63" spans="1:10" x14ac:dyDescent="0.25">
      <c r="A63" s="26" t="s">
        <v>119</v>
      </c>
      <c r="B63" s="23"/>
      <c r="C63" s="23"/>
      <c r="D63" s="23"/>
      <c r="E63" s="23"/>
      <c r="F63" s="23"/>
      <c r="G63" s="23"/>
      <c r="H63" s="23"/>
      <c r="I63" s="23"/>
      <c r="J63" s="22" t="s">
        <v>57</v>
      </c>
    </row>
    <row r="64" spans="1:10" x14ac:dyDescent="0.25">
      <c r="A64" s="26" t="s">
        <v>120</v>
      </c>
      <c r="B64" s="26">
        <v>147</v>
      </c>
      <c r="C64" s="24">
        <v>111569.9</v>
      </c>
      <c r="D64" s="24"/>
      <c r="E64" s="24">
        <f>C64*0.2</f>
        <v>22313.98</v>
      </c>
      <c r="F64" s="24">
        <f>C64*0.8</f>
        <v>89255.92</v>
      </c>
      <c r="G64" s="24"/>
      <c r="H64" s="24">
        <v>5000</v>
      </c>
      <c r="I64" s="24">
        <f>E64-H64</f>
        <v>17313.98</v>
      </c>
      <c r="J64" s="22"/>
    </row>
    <row r="65" spans="1:10" x14ac:dyDescent="0.25">
      <c r="A65" s="26" t="s">
        <v>121</v>
      </c>
      <c r="B65" s="23"/>
      <c r="C65" s="23"/>
      <c r="D65" s="23"/>
      <c r="E65" s="23"/>
      <c r="F65" s="23"/>
      <c r="G65" s="23"/>
      <c r="H65" s="23"/>
      <c r="I65" s="23"/>
      <c r="J65" s="22" t="s">
        <v>57</v>
      </c>
    </row>
    <row r="66" spans="1:10" x14ac:dyDescent="0.25">
      <c r="A66" s="26" t="s">
        <v>122</v>
      </c>
      <c r="B66" s="23"/>
      <c r="C66" s="23"/>
      <c r="D66" s="23"/>
      <c r="E66" s="23"/>
      <c r="F66" s="23"/>
      <c r="G66" s="23"/>
      <c r="H66" s="23"/>
      <c r="I66" s="23"/>
      <c r="J66" s="22" t="s">
        <v>57</v>
      </c>
    </row>
    <row r="67" spans="1:10" x14ac:dyDescent="0.25">
      <c r="A67" s="26" t="s">
        <v>123</v>
      </c>
      <c r="B67" s="26">
        <v>147</v>
      </c>
      <c r="C67" s="24">
        <v>113680.35</v>
      </c>
      <c r="D67" s="24"/>
      <c r="E67" s="24">
        <f>C67*0.2</f>
        <v>22736.070000000003</v>
      </c>
      <c r="F67" s="24">
        <f>C67*0.8</f>
        <v>90944.280000000013</v>
      </c>
      <c r="G67" s="24"/>
      <c r="H67" s="24">
        <v>5000</v>
      </c>
      <c r="I67" s="24">
        <f>E67-H67</f>
        <v>17736.070000000003</v>
      </c>
      <c r="J67" s="22"/>
    </row>
    <row r="68" spans="1:10" x14ac:dyDescent="0.25">
      <c r="A68" s="26" t="s">
        <v>124</v>
      </c>
      <c r="B68" s="26">
        <v>147</v>
      </c>
      <c r="C68" s="24">
        <v>112619.85</v>
      </c>
      <c r="D68" s="24"/>
      <c r="E68" s="24">
        <f>C68*0.2</f>
        <v>22523.97</v>
      </c>
      <c r="F68" s="24">
        <f>C68*0.8</f>
        <v>90095.88</v>
      </c>
      <c r="G68" s="24"/>
      <c r="H68" s="24">
        <v>5000</v>
      </c>
      <c r="I68" s="24">
        <f>E68-H68</f>
        <v>17523.97</v>
      </c>
      <c r="J68" s="22"/>
    </row>
    <row r="69" spans="1:10" x14ac:dyDescent="0.25">
      <c r="A69" s="26" t="s">
        <v>125</v>
      </c>
      <c r="B69" s="26">
        <v>163</v>
      </c>
      <c r="C69" s="24">
        <v>125004.6</v>
      </c>
      <c r="D69" s="24"/>
      <c r="E69" s="24">
        <f>C69*0.2</f>
        <v>25000.920000000002</v>
      </c>
      <c r="F69" s="24">
        <f>C69*0.8</f>
        <v>100003.68000000001</v>
      </c>
      <c r="G69" s="24"/>
      <c r="H69" s="24">
        <v>5000</v>
      </c>
      <c r="I69" s="24">
        <f>E69-H69</f>
        <v>20000.920000000002</v>
      </c>
      <c r="J69" s="22"/>
    </row>
    <row r="70" spans="1:10" x14ac:dyDescent="0.25">
      <c r="A70" s="26" t="s">
        <v>126</v>
      </c>
      <c r="B70" s="23"/>
      <c r="C70" s="23"/>
      <c r="D70" s="23"/>
      <c r="E70" s="23"/>
      <c r="F70" s="23"/>
      <c r="G70" s="23"/>
      <c r="H70" s="23"/>
      <c r="I70" s="23"/>
      <c r="J70" s="22" t="s">
        <v>57</v>
      </c>
    </row>
    <row r="71" spans="1:10" x14ac:dyDescent="0.25">
      <c r="A71" s="26" t="s">
        <v>127</v>
      </c>
      <c r="B71" s="26">
        <v>147</v>
      </c>
      <c r="C71" s="24">
        <v>114730.35</v>
      </c>
      <c r="D71" s="24"/>
      <c r="E71" s="24">
        <f>C71*0.2</f>
        <v>22946.070000000003</v>
      </c>
      <c r="F71" s="24">
        <f>C71*0.8</f>
        <v>91784.280000000013</v>
      </c>
      <c r="G71" s="24"/>
      <c r="H71" s="24">
        <v>5000</v>
      </c>
      <c r="I71" s="24">
        <f>E71-H71</f>
        <v>17946.070000000003</v>
      </c>
      <c r="J71" s="22"/>
    </row>
    <row r="72" spans="1:10" x14ac:dyDescent="0.25">
      <c r="A72" s="26" t="s">
        <v>128</v>
      </c>
      <c r="B72" s="26">
        <v>147</v>
      </c>
      <c r="C72" s="24">
        <v>113669.85</v>
      </c>
      <c r="D72" s="24"/>
      <c r="E72" s="24">
        <f>C72*0.2</f>
        <v>22733.97</v>
      </c>
      <c r="F72" s="24">
        <f>C72*0.8</f>
        <v>90935.88</v>
      </c>
      <c r="G72" s="24"/>
      <c r="H72" s="24">
        <v>5000</v>
      </c>
      <c r="I72" s="24">
        <f>E72-H72</f>
        <v>17733.97</v>
      </c>
      <c r="J72" s="22"/>
    </row>
    <row r="73" spans="1:10" x14ac:dyDescent="0.25">
      <c r="A73" s="26" t="s">
        <v>129</v>
      </c>
      <c r="B73" s="26">
        <v>163</v>
      </c>
      <c r="C73" s="24">
        <v>126054.6</v>
      </c>
      <c r="D73" s="24"/>
      <c r="E73" s="24">
        <f>C73*0.2</f>
        <v>25210.920000000002</v>
      </c>
      <c r="F73" s="24">
        <f>C73*0.8</f>
        <v>100843.68000000001</v>
      </c>
      <c r="G73" s="24"/>
      <c r="H73" s="24">
        <v>5000</v>
      </c>
      <c r="I73" s="24">
        <f>E73-H73</f>
        <v>20210.920000000002</v>
      </c>
      <c r="J73" s="22"/>
    </row>
    <row r="74" spans="1:10" x14ac:dyDescent="0.25">
      <c r="A74" s="26" t="s">
        <v>130</v>
      </c>
      <c r="B74" s="23"/>
      <c r="C74" s="23"/>
      <c r="D74" s="23"/>
      <c r="E74" s="23"/>
      <c r="F74" s="23"/>
      <c r="G74" s="23"/>
      <c r="H74" s="23"/>
      <c r="I74" s="23"/>
      <c r="J74" s="22" t="s">
        <v>57</v>
      </c>
    </row>
    <row r="75" spans="1:10" x14ac:dyDescent="0.25">
      <c r="A75" s="26" t="s">
        <v>131</v>
      </c>
      <c r="B75" s="23"/>
      <c r="C75" s="23"/>
      <c r="D75" s="23"/>
      <c r="E75" s="23"/>
      <c r="F75" s="23"/>
      <c r="G75" s="23"/>
      <c r="H75" s="23"/>
      <c r="I75" s="23"/>
      <c r="J75" s="22" t="s">
        <v>57</v>
      </c>
    </row>
    <row r="76" spans="1:10" x14ac:dyDescent="0.25">
      <c r="A76" s="26" t="s">
        <v>132</v>
      </c>
      <c r="B76" s="23"/>
      <c r="C76" s="23"/>
      <c r="D76" s="23"/>
      <c r="E76" s="23"/>
      <c r="F76" s="23"/>
      <c r="G76" s="23"/>
      <c r="H76" s="23"/>
      <c r="I76" s="23"/>
      <c r="J76" s="22" t="s">
        <v>57</v>
      </c>
    </row>
    <row r="77" spans="1:10" x14ac:dyDescent="0.25">
      <c r="A77" s="26" t="s">
        <v>133</v>
      </c>
      <c r="B77" s="26">
        <v>163</v>
      </c>
      <c r="C77" s="24">
        <v>127104.6</v>
      </c>
      <c r="D77" s="24"/>
      <c r="E77" s="24">
        <f>C77*0.2</f>
        <v>25420.920000000002</v>
      </c>
      <c r="F77" s="24">
        <f>C77*0.8</f>
        <v>101683.68000000001</v>
      </c>
      <c r="G77" s="24"/>
      <c r="H77" s="24">
        <v>5000</v>
      </c>
      <c r="I77" s="24">
        <f>E77-H77</f>
        <v>20420.920000000002</v>
      </c>
      <c r="J77" s="22"/>
    </row>
    <row r="78" spans="1:10" x14ac:dyDescent="0.25">
      <c r="A78" s="26" t="s">
        <v>134</v>
      </c>
      <c r="B78" s="23"/>
      <c r="C78" s="23"/>
      <c r="D78" s="23"/>
      <c r="E78" s="23"/>
      <c r="F78" s="23"/>
      <c r="G78" s="23"/>
      <c r="H78" s="23"/>
      <c r="I78" s="23"/>
      <c r="J78" s="22" t="s">
        <v>57</v>
      </c>
    </row>
    <row r="79" spans="1:10" x14ac:dyDescent="0.25">
      <c r="A79" s="26" t="s">
        <v>135</v>
      </c>
      <c r="B79" s="23"/>
      <c r="C79" s="23"/>
      <c r="D79" s="23"/>
      <c r="E79" s="23"/>
      <c r="F79" s="23"/>
      <c r="G79" s="23"/>
      <c r="H79" s="23"/>
      <c r="I79" s="23"/>
      <c r="J79" s="22" t="s">
        <v>57</v>
      </c>
    </row>
    <row r="80" spans="1:10" x14ac:dyDescent="0.25">
      <c r="A80" s="26" t="s">
        <v>136</v>
      </c>
      <c r="B80" s="23"/>
      <c r="C80" s="23"/>
      <c r="D80" s="23"/>
      <c r="E80" s="23"/>
      <c r="F80" s="23"/>
      <c r="G80" s="23"/>
      <c r="H80" s="23"/>
      <c r="I80" s="23"/>
      <c r="J80" s="22" t="s">
        <v>57</v>
      </c>
    </row>
    <row r="81" spans="1:10" x14ac:dyDescent="0.25">
      <c r="A81" s="26" t="s">
        <v>137</v>
      </c>
      <c r="B81" s="23"/>
      <c r="C81" s="23"/>
      <c r="D81" s="23"/>
      <c r="E81" s="23"/>
      <c r="F81" s="23"/>
      <c r="G81" s="23"/>
      <c r="H81" s="23"/>
      <c r="I81" s="23"/>
      <c r="J81" s="22" t="s">
        <v>57</v>
      </c>
    </row>
    <row r="82" spans="1:10" x14ac:dyDescent="0.25">
      <c r="A82" s="21"/>
      <c r="B82" s="21"/>
      <c r="C82" s="21"/>
      <c r="D82" s="21"/>
      <c r="E82" s="21"/>
      <c r="F82" s="21"/>
      <c r="G82" s="20"/>
      <c r="H82" s="20"/>
      <c r="I82" s="20"/>
    </row>
  </sheetData>
  <mergeCells count="48">
    <mergeCell ref="B79:I79"/>
    <mergeCell ref="B80:I80"/>
    <mergeCell ref="B81:I81"/>
    <mergeCell ref="B66:I66"/>
    <mergeCell ref="B70:I70"/>
    <mergeCell ref="B74:I74"/>
    <mergeCell ref="B75:I75"/>
    <mergeCell ref="B76:I76"/>
    <mergeCell ref="B78:I78"/>
    <mergeCell ref="B54:I54"/>
    <mergeCell ref="B55:I55"/>
    <mergeCell ref="B60:I60"/>
    <mergeCell ref="B62:I62"/>
    <mergeCell ref="B63:I63"/>
    <mergeCell ref="B65:I65"/>
    <mergeCell ref="B44:I44"/>
    <mergeCell ref="B45:I45"/>
    <mergeCell ref="B46:I46"/>
    <mergeCell ref="B47:I47"/>
    <mergeCell ref="B49:I49"/>
    <mergeCell ref="B51:I51"/>
    <mergeCell ref="B36:I36"/>
    <mergeCell ref="B38:I38"/>
    <mergeCell ref="B39:I39"/>
    <mergeCell ref="B41:I41"/>
    <mergeCell ref="B42:I42"/>
    <mergeCell ref="B43:I43"/>
    <mergeCell ref="B26:I26"/>
    <mergeCell ref="B27:I27"/>
    <mergeCell ref="B29:I29"/>
    <mergeCell ref="B30:I30"/>
    <mergeCell ref="B32:I32"/>
    <mergeCell ref="B33:I33"/>
    <mergeCell ref="B16:I16"/>
    <mergeCell ref="B18:I18"/>
    <mergeCell ref="B19:I19"/>
    <mergeCell ref="B20:I20"/>
    <mergeCell ref="B21:I21"/>
    <mergeCell ref="B23:I23"/>
    <mergeCell ref="A82:F82"/>
    <mergeCell ref="B2:I2"/>
    <mergeCell ref="B6:I6"/>
    <mergeCell ref="B8:I8"/>
    <mergeCell ref="B9:I9"/>
    <mergeCell ref="B10:I10"/>
    <mergeCell ref="B12:I12"/>
    <mergeCell ref="B14:I14"/>
    <mergeCell ref="B15:I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workbookViewId="0">
      <selection activeCell="K11" sqref="K11"/>
    </sheetView>
  </sheetViews>
  <sheetFormatPr baseColWidth="10" defaultRowHeight="15" x14ac:dyDescent="0.25"/>
  <cols>
    <col min="1" max="1" width="9.85546875" style="1" bestFit="1" customWidth="1"/>
    <col min="2" max="2" width="7.5703125" style="7" customWidth="1"/>
    <col min="3" max="3" width="12.85546875" style="1" customWidth="1"/>
    <col min="4" max="4" width="0.85546875" style="1" customWidth="1"/>
    <col min="5" max="5" width="11.42578125" style="1"/>
    <col min="6" max="6" width="15.140625" style="1" customWidth="1"/>
    <col min="7" max="7" width="0.85546875" style="1" customWidth="1"/>
    <col min="8" max="9" width="11.42578125" style="1"/>
    <col min="10" max="10" width="15.85546875" style="1" customWidth="1"/>
    <col min="11" max="16384" width="11.42578125" style="1"/>
  </cols>
  <sheetData>
    <row r="1" spans="1:11" ht="18.75" x14ac:dyDescent="0.3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</row>
    <row r="2" spans="1:11" x14ac:dyDescent="0.25">
      <c r="A2" s="5" t="s">
        <v>0</v>
      </c>
      <c r="B2" s="5" t="s">
        <v>1</v>
      </c>
      <c r="C2" s="5" t="s">
        <v>2</v>
      </c>
      <c r="D2" s="10"/>
      <c r="E2" s="6" t="s">
        <v>3</v>
      </c>
      <c r="F2" s="6" t="s">
        <v>52</v>
      </c>
      <c r="G2" s="13"/>
      <c r="H2" s="6" t="s">
        <v>53</v>
      </c>
      <c r="I2" s="6" t="s">
        <v>54</v>
      </c>
      <c r="J2" s="6" t="s">
        <v>55</v>
      </c>
    </row>
    <row r="3" spans="1:11" x14ac:dyDescent="0.25">
      <c r="A3" s="2" t="s">
        <v>4</v>
      </c>
      <c r="B3" s="8">
        <v>113</v>
      </c>
      <c r="C3" s="3">
        <v>104923.5</v>
      </c>
      <c r="D3" s="11"/>
      <c r="E3" s="4">
        <f>C3*0.3</f>
        <v>31477.05</v>
      </c>
      <c r="F3" s="4">
        <f>C3*0.7</f>
        <v>73446.45</v>
      </c>
      <c r="G3" s="14"/>
      <c r="H3" s="4">
        <v>5000</v>
      </c>
      <c r="I3" s="4">
        <f>E3-H3</f>
        <v>26477.05</v>
      </c>
      <c r="J3" s="4">
        <f>I3/20</f>
        <v>1323.8525</v>
      </c>
    </row>
    <row r="4" spans="1:11" x14ac:dyDescent="0.25">
      <c r="A4" s="2" t="s">
        <v>5</v>
      </c>
      <c r="B4" s="8">
        <v>90</v>
      </c>
      <c r="C4" s="3">
        <v>81819.100000000006</v>
      </c>
      <c r="D4" s="11"/>
      <c r="E4" s="4">
        <f t="shared" ref="E4:E50" si="0">C4*0.3</f>
        <v>24545.73</v>
      </c>
      <c r="F4" s="4">
        <f t="shared" ref="F4:F50" si="1">C4*0.7</f>
        <v>57273.37</v>
      </c>
      <c r="G4" s="14"/>
      <c r="H4" s="4">
        <v>5000</v>
      </c>
      <c r="I4" s="4">
        <f t="shared" ref="I4:I49" si="2">E4-H4</f>
        <v>19545.73</v>
      </c>
      <c r="J4" s="4">
        <f t="shared" ref="J4:J50" si="3">I4/20</f>
        <v>977.28649999999993</v>
      </c>
    </row>
    <row r="5" spans="1:11" x14ac:dyDescent="0.25">
      <c r="A5" s="2" t="s">
        <v>6</v>
      </c>
      <c r="B5" s="8">
        <v>113</v>
      </c>
      <c r="C5" s="3">
        <v>104923.5</v>
      </c>
      <c r="D5" s="11"/>
      <c r="E5" s="4">
        <f t="shared" si="0"/>
        <v>31477.05</v>
      </c>
      <c r="F5" s="4">
        <f t="shared" si="1"/>
        <v>73446.45</v>
      </c>
      <c r="G5" s="14"/>
      <c r="H5" s="4">
        <v>5000</v>
      </c>
      <c r="I5" s="4">
        <f t="shared" si="2"/>
        <v>26477.05</v>
      </c>
      <c r="J5" s="4">
        <f t="shared" si="3"/>
        <v>1323.8525</v>
      </c>
    </row>
    <row r="6" spans="1:11" x14ac:dyDescent="0.25">
      <c r="A6" s="2" t="s">
        <v>7</v>
      </c>
      <c r="B6" s="8">
        <v>113</v>
      </c>
      <c r="C6" s="3">
        <v>104923.5</v>
      </c>
      <c r="D6" s="11"/>
      <c r="E6" s="4">
        <f t="shared" si="0"/>
        <v>31477.05</v>
      </c>
      <c r="F6" s="4">
        <f t="shared" si="1"/>
        <v>73446.45</v>
      </c>
      <c r="G6" s="14"/>
      <c r="H6" s="4">
        <v>5000</v>
      </c>
      <c r="I6" s="4">
        <f t="shared" si="2"/>
        <v>26477.05</v>
      </c>
      <c r="J6" s="4">
        <f t="shared" si="3"/>
        <v>1323.8525</v>
      </c>
    </row>
    <row r="7" spans="1:11" x14ac:dyDescent="0.25">
      <c r="A7" s="2" t="s">
        <v>8</v>
      </c>
      <c r="B7" s="8">
        <v>90</v>
      </c>
      <c r="C7" s="3">
        <v>81819.100000000006</v>
      </c>
      <c r="D7" s="11"/>
      <c r="E7" s="4">
        <f t="shared" si="0"/>
        <v>24545.73</v>
      </c>
      <c r="F7" s="4">
        <f t="shared" si="1"/>
        <v>57273.37</v>
      </c>
      <c r="G7" s="14"/>
      <c r="H7" s="4">
        <v>5000</v>
      </c>
      <c r="I7" s="4">
        <f t="shared" si="2"/>
        <v>19545.73</v>
      </c>
      <c r="J7" s="4">
        <f t="shared" si="3"/>
        <v>977.28649999999993</v>
      </c>
    </row>
    <row r="8" spans="1:11" x14ac:dyDescent="0.25">
      <c r="A8" s="2" t="s">
        <v>9</v>
      </c>
      <c r="B8" s="8">
        <v>113</v>
      </c>
      <c r="C8" s="3">
        <v>104923.5</v>
      </c>
      <c r="D8" s="11"/>
      <c r="E8" s="4">
        <f t="shared" si="0"/>
        <v>31477.05</v>
      </c>
      <c r="F8" s="4">
        <f t="shared" si="1"/>
        <v>73446.45</v>
      </c>
      <c r="G8" s="14"/>
      <c r="H8" s="4">
        <v>5000</v>
      </c>
      <c r="I8" s="4">
        <f t="shared" si="2"/>
        <v>26477.05</v>
      </c>
      <c r="J8" s="4">
        <f t="shared" si="3"/>
        <v>1323.8525</v>
      </c>
    </row>
    <row r="9" spans="1:11" x14ac:dyDescent="0.25">
      <c r="A9" s="2" t="s">
        <v>10</v>
      </c>
      <c r="B9" s="8">
        <v>121</v>
      </c>
      <c r="C9" s="16"/>
      <c r="D9" s="17"/>
      <c r="E9" s="17"/>
      <c r="F9" s="17"/>
      <c r="G9" s="17"/>
      <c r="H9" s="17"/>
      <c r="I9" s="17"/>
      <c r="J9" s="18"/>
      <c r="K9" s="19" t="s">
        <v>57</v>
      </c>
    </row>
    <row r="10" spans="1:11" x14ac:dyDescent="0.25">
      <c r="A10" s="2" t="s">
        <v>11</v>
      </c>
      <c r="B10" s="8">
        <v>97</v>
      </c>
      <c r="C10" s="3">
        <v>79623.5</v>
      </c>
      <c r="D10" s="11"/>
      <c r="E10" s="4">
        <f t="shared" si="0"/>
        <v>23887.05</v>
      </c>
      <c r="F10" s="4">
        <f t="shared" si="1"/>
        <v>55736.45</v>
      </c>
      <c r="G10" s="14"/>
      <c r="H10" s="4">
        <v>5000</v>
      </c>
      <c r="I10" s="4">
        <f t="shared" si="2"/>
        <v>18887.05</v>
      </c>
      <c r="J10" s="4">
        <f t="shared" si="3"/>
        <v>944.35249999999996</v>
      </c>
    </row>
    <row r="11" spans="1:11" x14ac:dyDescent="0.25">
      <c r="A11" s="2" t="s">
        <v>12</v>
      </c>
      <c r="B11" s="8">
        <v>121</v>
      </c>
      <c r="C11" s="3">
        <v>99735.9</v>
      </c>
      <c r="D11" s="11"/>
      <c r="E11" s="4">
        <f t="shared" si="0"/>
        <v>29920.769999999997</v>
      </c>
      <c r="F11" s="4">
        <f t="shared" si="1"/>
        <v>69815.12999999999</v>
      </c>
      <c r="G11" s="14"/>
      <c r="H11" s="4">
        <v>5000</v>
      </c>
      <c r="I11" s="4">
        <f t="shared" si="2"/>
        <v>24920.769999999997</v>
      </c>
      <c r="J11" s="4">
        <f t="shared" si="3"/>
        <v>1246.0384999999999</v>
      </c>
    </row>
    <row r="12" spans="1:11" x14ac:dyDescent="0.25">
      <c r="A12" s="2" t="s">
        <v>13</v>
      </c>
      <c r="B12" s="8">
        <v>121</v>
      </c>
      <c r="C12" s="3">
        <v>99735.9</v>
      </c>
      <c r="D12" s="11"/>
      <c r="E12" s="4">
        <f t="shared" si="0"/>
        <v>29920.769999999997</v>
      </c>
      <c r="F12" s="4">
        <f t="shared" si="1"/>
        <v>69815.12999999999</v>
      </c>
      <c r="G12" s="14"/>
      <c r="H12" s="4">
        <v>5000</v>
      </c>
      <c r="I12" s="4">
        <f t="shared" si="2"/>
        <v>24920.769999999997</v>
      </c>
      <c r="J12" s="4">
        <f t="shared" si="3"/>
        <v>1246.0384999999999</v>
      </c>
    </row>
    <row r="13" spans="1:11" x14ac:dyDescent="0.25">
      <c r="A13" s="2" t="s">
        <v>14</v>
      </c>
      <c r="B13" s="8">
        <v>97</v>
      </c>
      <c r="C13" s="3">
        <v>79623.5</v>
      </c>
      <c r="D13" s="11"/>
      <c r="E13" s="4">
        <f t="shared" si="0"/>
        <v>23887.05</v>
      </c>
      <c r="F13" s="4">
        <f t="shared" si="1"/>
        <v>55736.45</v>
      </c>
      <c r="G13" s="14"/>
      <c r="H13" s="4">
        <v>5000</v>
      </c>
      <c r="I13" s="4">
        <f t="shared" si="2"/>
        <v>18887.05</v>
      </c>
      <c r="J13" s="4">
        <f t="shared" si="3"/>
        <v>944.35249999999996</v>
      </c>
    </row>
    <row r="14" spans="1:11" x14ac:dyDescent="0.25">
      <c r="A14" s="2" t="s">
        <v>15</v>
      </c>
      <c r="B14" s="8">
        <v>121</v>
      </c>
      <c r="C14" s="3">
        <v>99735.9</v>
      </c>
      <c r="D14" s="11"/>
      <c r="E14" s="4">
        <f t="shared" si="0"/>
        <v>29920.769999999997</v>
      </c>
      <c r="F14" s="4">
        <f t="shared" si="1"/>
        <v>69815.12999999999</v>
      </c>
      <c r="G14" s="14"/>
      <c r="H14" s="4">
        <v>5000</v>
      </c>
      <c r="I14" s="4">
        <f t="shared" si="2"/>
        <v>24920.769999999997</v>
      </c>
      <c r="J14" s="4">
        <f t="shared" si="3"/>
        <v>1246.0384999999999</v>
      </c>
    </row>
    <row r="15" spans="1:11" x14ac:dyDescent="0.25">
      <c r="A15" s="2" t="s">
        <v>16</v>
      </c>
      <c r="B15" s="8">
        <v>121</v>
      </c>
      <c r="C15" s="3">
        <v>100835.9</v>
      </c>
      <c r="D15" s="11"/>
      <c r="E15" s="4">
        <f t="shared" si="0"/>
        <v>30250.769999999997</v>
      </c>
      <c r="F15" s="4">
        <f t="shared" si="1"/>
        <v>70585.12999999999</v>
      </c>
      <c r="G15" s="14"/>
      <c r="H15" s="4">
        <v>5000</v>
      </c>
      <c r="I15" s="4">
        <f t="shared" si="2"/>
        <v>25250.769999999997</v>
      </c>
      <c r="J15" s="4">
        <f t="shared" si="3"/>
        <v>1262.5384999999999</v>
      </c>
    </row>
    <row r="16" spans="1:11" x14ac:dyDescent="0.25">
      <c r="A16" s="2" t="s">
        <v>17</v>
      </c>
      <c r="B16" s="8">
        <v>97</v>
      </c>
      <c r="C16" s="3">
        <v>80723.5</v>
      </c>
      <c r="D16" s="11"/>
      <c r="E16" s="4">
        <f t="shared" si="0"/>
        <v>24217.05</v>
      </c>
      <c r="F16" s="4">
        <f t="shared" si="1"/>
        <v>56506.45</v>
      </c>
      <c r="G16" s="14"/>
      <c r="H16" s="4">
        <v>5000</v>
      </c>
      <c r="I16" s="4">
        <f t="shared" si="2"/>
        <v>19217.05</v>
      </c>
      <c r="J16" s="4">
        <f t="shared" si="3"/>
        <v>960.85249999999996</v>
      </c>
    </row>
    <row r="17" spans="1:10" x14ac:dyDescent="0.25">
      <c r="A17" s="2" t="s">
        <v>18</v>
      </c>
      <c r="B17" s="8">
        <v>121</v>
      </c>
      <c r="C17" s="3">
        <v>100835.9</v>
      </c>
      <c r="D17" s="11"/>
      <c r="E17" s="4">
        <f t="shared" si="0"/>
        <v>30250.769999999997</v>
      </c>
      <c r="F17" s="4">
        <f t="shared" si="1"/>
        <v>70585.12999999999</v>
      </c>
      <c r="G17" s="14"/>
      <c r="H17" s="4">
        <v>5000</v>
      </c>
      <c r="I17" s="4">
        <f t="shared" si="2"/>
        <v>25250.769999999997</v>
      </c>
      <c r="J17" s="4">
        <f t="shared" si="3"/>
        <v>1262.5384999999999</v>
      </c>
    </row>
    <row r="18" spans="1:10" x14ac:dyDescent="0.25">
      <c r="A18" s="2" t="s">
        <v>19</v>
      </c>
      <c r="B18" s="8">
        <v>121</v>
      </c>
      <c r="C18" s="3">
        <v>100835.9</v>
      </c>
      <c r="D18" s="11"/>
      <c r="E18" s="4">
        <f t="shared" si="0"/>
        <v>30250.769999999997</v>
      </c>
      <c r="F18" s="4">
        <f t="shared" si="1"/>
        <v>70585.12999999999</v>
      </c>
      <c r="G18" s="14"/>
      <c r="H18" s="4">
        <v>5000</v>
      </c>
      <c r="I18" s="4">
        <f t="shared" si="2"/>
        <v>25250.769999999997</v>
      </c>
      <c r="J18" s="4">
        <f t="shared" si="3"/>
        <v>1262.5384999999999</v>
      </c>
    </row>
    <row r="19" spans="1:10" x14ac:dyDescent="0.25">
      <c r="A19" s="2" t="s">
        <v>20</v>
      </c>
      <c r="B19" s="8">
        <v>97</v>
      </c>
      <c r="C19" s="3">
        <v>80723.5</v>
      </c>
      <c r="D19" s="11"/>
      <c r="E19" s="4">
        <f t="shared" si="0"/>
        <v>24217.05</v>
      </c>
      <c r="F19" s="4">
        <f t="shared" si="1"/>
        <v>56506.45</v>
      </c>
      <c r="G19" s="14"/>
      <c r="H19" s="4">
        <v>5000</v>
      </c>
      <c r="I19" s="4">
        <f t="shared" si="2"/>
        <v>19217.05</v>
      </c>
      <c r="J19" s="4">
        <f t="shared" si="3"/>
        <v>960.85249999999996</v>
      </c>
    </row>
    <row r="20" spans="1:10" x14ac:dyDescent="0.25">
      <c r="A20" s="2" t="s">
        <v>21</v>
      </c>
      <c r="B20" s="8">
        <v>121</v>
      </c>
      <c r="C20" s="3">
        <v>100835.9</v>
      </c>
      <c r="D20" s="11"/>
      <c r="E20" s="4">
        <f t="shared" si="0"/>
        <v>30250.769999999997</v>
      </c>
      <c r="F20" s="4">
        <f t="shared" si="1"/>
        <v>70585.12999999999</v>
      </c>
      <c r="G20" s="14"/>
      <c r="H20" s="4">
        <v>5000</v>
      </c>
      <c r="I20" s="4">
        <f t="shared" si="2"/>
        <v>25250.769999999997</v>
      </c>
      <c r="J20" s="4">
        <f t="shared" si="3"/>
        <v>1262.5384999999999</v>
      </c>
    </row>
    <row r="21" spans="1:10" x14ac:dyDescent="0.25">
      <c r="A21" s="2" t="s">
        <v>22</v>
      </c>
      <c r="B21" s="8">
        <v>121</v>
      </c>
      <c r="C21" s="3">
        <v>101935.9</v>
      </c>
      <c r="D21" s="11"/>
      <c r="E21" s="4">
        <f t="shared" si="0"/>
        <v>30580.769999999997</v>
      </c>
      <c r="F21" s="4">
        <f t="shared" si="1"/>
        <v>71355.12999999999</v>
      </c>
      <c r="G21" s="14"/>
      <c r="H21" s="4">
        <v>5000</v>
      </c>
      <c r="I21" s="4">
        <f t="shared" si="2"/>
        <v>25580.769999999997</v>
      </c>
      <c r="J21" s="4">
        <f t="shared" si="3"/>
        <v>1279.0384999999999</v>
      </c>
    </row>
    <row r="22" spans="1:10" x14ac:dyDescent="0.25">
      <c r="A22" s="2" t="s">
        <v>23</v>
      </c>
      <c r="B22" s="8">
        <v>97</v>
      </c>
      <c r="C22" s="3">
        <v>81823.5</v>
      </c>
      <c r="D22" s="11"/>
      <c r="E22" s="4">
        <f t="shared" si="0"/>
        <v>24547.05</v>
      </c>
      <c r="F22" s="4">
        <f t="shared" si="1"/>
        <v>57276.45</v>
      </c>
      <c r="G22" s="14"/>
      <c r="H22" s="4">
        <v>5000</v>
      </c>
      <c r="I22" s="4">
        <f t="shared" si="2"/>
        <v>19547.05</v>
      </c>
      <c r="J22" s="4">
        <f t="shared" si="3"/>
        <v>977.35249999999996</v>
      </c>
    </row>
    <row r="23" spans="1:10" x14ac:dyDescent="0.25">
      <c r="A23" s="2" t="s">
        <v>24</v>
      </c>
      <c r="B23" s="8">
        <v>121</v>
      </c>
      <c r="C23" s="3">
        <v>101935.9</v>
      </c>
      <c r="D23" s="11"/>
      <c r="E23" s="4">
        <f t="shared" si="0"/>
        <v>30580.769999999997</v>
      </c>
      <c r="F23" s="4">
        <f t="shared" si="1"/>
        <v>71355.12999999999</v>
      </c>
      <c r="G23" s="14"/>
      <c r="H23" s="4">
        <v>5000</v>
      </c>
      <c r="I23" s="4">
        <f t="shared" si="2"/>
        <v>25580.769999999997</v>
      </c>
      <c r="J23" s="4">
        <f t="shared" si="3"/>
        <v>1279.0384999999999</v>
      </c>
    </row>
    <row r="24" spans="1:10" x14ac:dyDescent="0.25">
      <c r="A24" s="2" t="s">
        <v>25</v>
      </c>
      <c r="B24" s="8">
        <v>121</v>
      </c>
      <c r="C24" s="3">
        <v>101935.9</v>
      </c>
      <c r="D24" s="11"/>
      <c r="E24" s="4">
        <f t="shared" si="0"/>
        <v>30580.769999999997</v>
      </c>
      <c r="F24" s="4">
        <f t="shared" si="1"/>
        <v>71355.12999999999</v>
      </c>
      <c r="G24" s="14"/>
      <c r="H24" s="4">
        <v>5000</v>
      </c>
      <c r="I24" s="4">
        <f t="shared" si="2"/>
        <v>25580.769999999997</v>
      </c>
      <c r="J24" s="4">
        <f t="shared" si="3"/>
        <v>1279.0384999999999</v>
      </c>
    </row>
    <row r="25" spans="1:10" x14ac:dyDescent="0.25">
      <c r="A25" s="2" t="s">
        <v>26</v>
      </c>
      <c r="B25" s="8">
        <v>97</v>
      </c>
      <c r="C25" s="3">
        <v>81823.5</v>
      </c>
      <c r="D25" s="11"/>
      <c r="E25" s="4">
        <f t="shared" si="0"/>
        <v>24547.05</v>
      </c>
      <c r="F25" s="4">
        <f t="shared" si="1"/>
        <v>57276.45</v>
      </c>
      <c r="G25" s="14"/>
      <c r="H25" s="4">
        <v>5000</v>
      </c>
      <c r="I25" s="4">
        <f t="shared" si="2"/>
        <v>19547.05</v>
      </c>
      <c r="J25" s="4">
        <f t="shared" si="3"/>
        <v>977.35249999999996</v>
      </c>
    </row>
    <row r="26" spans="1:10" x14ac:dyDescent="0.25">
      <c r="A26" s="2" t="s">
        <v>27</v>
      </c>
      <c r="B26" s="8">
        <v>121</v>
      </c>
      <c r="C26" s="3">
        <v>101935.9</v>
      </c>
      <c r="D26" s="11"/>
      <c r="E26" s="4">
        <f t="shared" si="0"/>
        <v>30580.769999999997</v>
      </c>
      <c r="F26" s="4">
        <f t="shared" si="1"/>
        <v>71355.12999999999</v>
      </c>
      <c r="G26" s="14"/>
      <c r="H26" s="4">
        <v>5000</v>
      </c>
      <c r="I26" s="4">
        <f t="shared" si="2"/>
        <v>25580.769999999997</v>
      </c>
      <c r="J26" s="4">
        <f t="shared" si="3"/>
        <v>1279.0384999999999</v>
      </c>
    </row>
    <row r="27" spans="1:10" x14ac:dyDescent="0.25">
      <c r="A27" s="2" t="s">
        <v>28</v>
      </c>
      <c r="B27" s="8">
        <v>121</v>
      </c>
      <c r="C27" s="3">
        <v>103035.9</v>
      </c>
      <c r="D27" s="11"/>
      <c r="E27" s="4">
        <f t="shared" si="0"/>
        <v>30910.769999999997</v>
      </c>
      <c r="F27" s="4">
        <f t="shared" si="1"/>
        <v>72125.12999999999</v>
      </c>
      <c r="G27" s="14"/>
      <c r="H27" s="4">
        <v>5000</v>
      </c>
      <c r="I27" s="4">
        <f t="shared" si="2"/>
        <v>25910.769999999997</v>
      </c>
      <c r="J27" s="4">
        <f t="shared" si="3"/>
        <v>1295.5384999999999</v>
      </c>
    </row>
    <row r="28" spans="1:10" x14ac:dyDescent="0.25">
      <c r="A28" s="2" t="s">
        <v>29</v>
      </c>
      <c r="B28" s="8">
        <v>97</v>
      </c>
      <c r="C28" s="3">
        <v>82923.5</v>
      </c>
      <c r="D28" s="11"/>
      <c r="E28" s="4">
        <f t="shared" si="0"/>
        <v>24877.05</v>
      </c>
      <c r="F28" s="4">
        <f t="shared" si="1"/>
        <v>58046.45</v>
      </c>
      <c r="G28" s="14"/>
      <c r="H28" s="4">
        <v>5000</v>
      </c>
      <c r="I28" s="4">
        <f t="shared" si="2"/>
        <v>19877.05</v>
      </c>
      <c r="J28" s="4">
        <f t="shared" si="3"/>
        <v>993.85249999999996</v>
      </c>
    </row>
    <row r="29" spans="1:10" x14ac:dyDescent="0.25">
      <c r="A29" s="2" t="s">
        <v>30</v>
      </c>
      <c r="B29" s="8">
        <v>121</v>
      </c>
      <c r="C29" s="3">
        <v>103035.9</v>
      </c>
      <c r="D29" s="11"/>
      <c r="E29" s="4">
        <f t="shared" si="0"/>
        <v>30910.769999999997</v>
      </c>
      <c r="F29" s="4">
        <f t="shared" si="1"/>
        <v>72125.12999999999</v>
      </c>
      <c r="G29" s="14"/>
      <c r="H29" s="4">
        <v>5000</v>
      </c>
      <c r="I29" s="4">
        <f t="shared" si="2"/>
        <v>25910.769999999997</v>
      </c>
      <c r="J29" s="4">
        <f t="shared" si="3"/>
        <v>1295.5384999999999</v>
      </c>
    </row>
    <row r="30" spans="1:10" x14ac:dyDescent="0.25">
      <c r="A30" s="2" t="s">
        <v>31</v>
      </c>
      <c r="B30" s="8">
        <v>121</v>
      </c>
      <c r="C30" s="3">
        <v>103035.9</v>
      </c>
      <c r="D30" s="11"/>
      <c r="E30" s="4">
        <f t="shared" si="0"/>
        <v>30910.769999999997</v>
      </c>
      <c r="F30" s="4">
        <f t="shared" si="1"/>
        <v>72125.12999999999</v>
      </c>
      <c r="G30" s="14"/>
      <c r="H30" s="4">
        <v>5000</v>
      </c>
      <c r="I30" s="4">
        <f t="shared" si="2"/>
        <v>25910.769999999997</v>
      </c>
      <c r="J30" s="4">
        <f t="shared" si="3"/>
        <v>1295.5384999999999</v>
      </c>
    </row>
    <row r="31" spans="1:10" x14ac:dyDescent="0.25">
      <c r="A31" s="2" t="s">
        <v>32</v>
      </c>
      <c r="B31" s="8">
        <v>97</v>
      </c>
      <c r="C31" s="3">
        <v>82923.5</v>
      </c>
      <c r="D31" s="11"/>
      <c r="E31" s="4">
        <f t="shared" si="0"/>
        <v>24877.05</v>
      </c>
      <c r="F31" s="4">
        <f t="shared" si="1"/>
        <v>58046.45</v>
      </c>
      <c r="G31" s="14"/>
      <c r="H31" s="4">
        <v>5000</v>
      </c>
      <c r="I31" s="4">
        <f t="shared" si="2"/>
        <v>19877.05</v>
      </c>
      <c r="J31" s="4">
        <f t="shared" si="3"/>
        <v>993.85249999999996</v>
      </c>
    </row>
    <row r="32" spans="1:10" x14ac:dyDescent="0.25">
      <c r="A32" s="2" t="s">
        <v>33</v>
      </c>
      <c r="B32" s="8">
        <v>97</v>
      </c>
      <c r="C32" s="3">
        <v>103035.9</v>
      </c>
      <c r="D32" s="11"/>
      <c r="E32" s="4">
        <f t="shared" si="0"/>
        <v>30910.769999999997</v>
      </c>
      <c r="F32" s="4">
        <f t="shared" si="1"/>
        <v>72125.12999999999</v>
      </c>
      <c r="G32" s="14"/>
      <c r="H32" s="4">
        <v>5000</v>
      </c>
      <c r="I32" s="4">
        <f t="shared" si="2"/>
        <v>25910.769999999997</v>
      </c>
      <c r="J32" s="4">
        <f t="shared" si="3"/>
        <v>1295.5384999999999</v>
      </c>
    </row>
    <row r="33" spans="1:10" x14ac:dyDescent="0.25">
      <c r="A33" s="2" t="s">
        <v>34</v>
      </c>
      <c r="B33" s="8">
        <v>121</v>
      </c>
      <c r="C33" s="3">
        <v>104135.9</v>
      </c>
      <c r="D33" s="11"/>
      <c r="E33" s="4">
        <f t="shared" si="0"/>
        <v>31240.769999999997</v>
      </c>
      <c r="F33" s="4">
        <f t="shared" si="1"/>
        <v>72895.12999999999</v>
      </c>
      <c r="G33" s="14"/>
      <c r="H33" s="4">
        <v>5000</v>
      </c>
      <c r="I33" s="4">
        <f t="shared" si="2"/>
        <v>26240.769999999997</v>
      </c>
      <c r="J33" s="4">
        <f t="shared" si="3"/>
        <v>1312.0384999999999</v>
      </c>
    </row>
    <row r="34" spans="1:10" x14ac:dyDescent="0.25">
      <c r="A34" s="2" t="s">
        <v>35</v>
      </c>
      <c r="B34" s="8">
        <v>97</v>
      </c>
      <c r="C34" s="3">
        <v>84023.5</v>
      </c>
      <c r="D34" s="11"/>
      <c r="E34" s="4">
        <f t="shared" si="0"/>
        <v>25207.05</v>
      </c>
      <c r="F34" s="4">
        <f t="shared" si="1"/>
        <v>58816.45</v>
      </c>
      <c r="G34" s="14"/>
      <c r="H34" s="4">
        <v>5000</v>
      </c>
      <c r="I34" s="4">
        <f t="shared" si="2"/>
        <v>20207.05</v>
      </c>
      <c r="J34" s="4">
        <f t="shared" si="3"/>
        <v>1010.3525</v>
      </c>
    </row>
    <row r="35" spans="1:10" x14ac:dyDescent="0.25">
      <c r="A35" s="2" t="s">
        <v>36</v>
      </c>
      <c r="B35" s="8">
        <v>121</v>
      </c>
      <c r="C35" s="3">
        <v>104135.9</v>
      </c>
      <c r="D35" s="11"/>
      <c r="E35" s="4">
        <f t="shared" si="0"/>
        <v>31240.769999999997</v>
      </c>
      <c r="F35" s="4">
        <f t="shared" si="1"/>
        <v>72895.12999999999</v>
      </c>
      <c r="G35" s="14"/>
      <c r="H35" s="4">
        <v>5000</v>
      </c>
      <c r="I35" s="4">
        <f t="shared" si="2"/>
        <v>26240.769999999997</v>
      </c>
      <c r="J35" s="4">
        <f t="shared" si="3"/>
        <v>1312.0384999999999</v>
      </c>
    </row>
    <row r="36" spans="1:10" x14ac:dyDescent="0.25">
      <c r="A36" s="2" t="s">
        <v>37</v>
      </c>
      <c r="B36" s="8">
        <v>121</v>
      </c>
      <c r="C36" s="3">
        <v>104135.9</v>
      </c>
      <c r="D36" s="11"/>
      <c r="E36" s="4">
        <f t="shared" si="0"/>
        <v>31240.769999999997</v>
      </c>
      <c r="F36" s="4">
        <f t="shared" si="1"/>
        <v>72895.12999999999</v>
      </c>
      <c r="G36" s="14"/>
      <c r="H36" s="4">
        <v>5000</v>
      </c>
      <c r="I36" s="4">
        <f t="shared" si="2"/>
        <v>26240.769999999997</v>
      </c>
      <c r="J36" s="4">
        <f t="shared" si="3"/>
        <v>1312.0384999999999</v>
      </c>
    </row>
    <row r="37" spans="1:10" x14ac:dyDescent="0.25">
      <c r="A37" s="2" t="s">
        <v>38</v>
      </c>
      <c r="B37" s="8">
        <v>97</v>
      </c>
      <c r="C37" s="3">
        <v>84023.5</v>
      </c>
      <c r="D37" s="11"/>
      <c r="E37" s="4">
        <f t="shared" si="0"/>
        <v>25207.05</v>
      </c>
      <c r="F37" s="4">
        <f t="shared" si="1"/>
        <v>58816.45</v>
      </c>
      <c r="G37" s="14"/>
      <c r="H37" s="4">
        <v>5000</v>
      </c>
      <c r="I37" s="4">
        <f t="shared" si="2"/>
        <v>20207.05</v>
      </c>
      <c r="J37" s="4">
        <f t="shared" si="3"/>
        <v>1010.3525</v>
      </c>
    </row>
    <row r="38" spans="1:10" x14ac:dyDescent="0.25">
      <c r="A38" s="2" t="s">
        <v>39</v>
      </c>
      <c r="B38" s="8">
        <v>121</v>
      </c>
      <c r="C38" s="3">
        <v>104135.9</v>
      </c>
      <c r="D38" s="11"/>
      <c r="E38" s="4">
        <f t="shared" si="0"/>
        <v>31240.769999999997</v>
      </c>
      <c r="F38" s="4">
        <f t="shared" si="1"/>
        <v>72895.12999999999</v>
      </c>
      <c r="G38" s="14"/>
      <c r="H38" s="4">
        <v>5000</v>
      </c>
      <c r="I38" s="4">
        <f t="shared" si="2"/>
        <v>26240.769999999997</v>
      </c>
      <c r="J38" s="4">
        <f t="shared" si="3"/>
        <v>1312.0384999999999</v>
      </c>
    </row>
    <row r="39" spans="1:10" x14ac:dyDescent="0.25">
      <c r="A39" s="2" t="s">
        <v>40</v>
      </c>
      <c r="B39" s="8">
        <v>121</v>
      </c>
      <c r="C39" s="3">
        <v>105235.9</v>
      </c>
      <c r="D39" s="11"/>
      <c r="E39" s="4">
        <f t="shared" si="0"/>
        <v>31570.769999999997</v>
      </c>
      <c r="F39" s="4">
        <f t="shared" si="1"/>
        <v>73665.12999999999</v>
      </c>
      <c r="G39" s="14"/>
      <c r="H39" s="4">
        <v>5000</v>
      </c>
      <c r="I39" s="4">
        <f t="shared" si="2"/>
        <v>26570.769999999997</v>
      </c>
      <c r="J39" s="4">
        <f t="shared" si="3"/>
        <v>1328.5384999999999</v>
      </c>
    </row>
    <row r="40" spans="1:10" x14ac:dyDescent="0.25">
      <c r="A40" s="2" t="s">
        <v>41</v>
      </c>
      <c r="B40" s="8">
        <v>97</v>
      </c>
      <c r="C40" s="3">
        <v>85123.5</v>
      </c>
      <c r="D40" s="11"/>
      <c r="E40" s="4">
        <f t="shared" si="0"/>
        <v>25537.05</v>
      </c>
      <c r="F40" s="4">
        <f t="shared" si="1"/>
        <v>59586.45</v>
      </c>
      <c r="G40" s="14"/>
      <c r="H40" s="4">
        <v>5000</v>
      </c>
      <c r="I40" s="4">
        <f t="shared" si="2"/>
        <v>20537.05</v>
      </c>
      <c r="J40" s="4">
        <f t="shared" si="3"/>
        <v>1026.8525</v>
      </c>
    </row>
    <row r="41" spans="1:10" x14ac:dyDescent="0.25">
      <c r="A41" s="2" t="s">
        <v>42</v>
      </c>
      <c r="B41" s="8">
        <v>121</v>
      </c>
      <c r="C41" s="3">
        <v>105235.9</v>
      </c>
      <c r="D41" s="11"/>
      <c r="E41" s="4">
        <f t="shared" si="0"/>
        <v>31570.769999999997</v>
      </c>
      <c r="F41" s="4">
        <f t="shared" si="1"/>
        <v>73665.12999999999</v>
      </c>
      <c r="G41" s="14"/>
      <c r="H41" s="4">
        <v>5000</v>
      </c>
      <c r="I41" s="4">
        <f t="shared" si="2"/>
        <v>26570.769999999997</v>
      </c>
      <c r="J41" s="4">
        <f t="shared" si="3"/>
        <v>1328.5384999999999</v>
      </c>
    </row>
    <row r="42" spans="1:10" x14ac:dyDescent="0.25">
      <c r="A42" s="2" t="s">
        <v>43</v>
      </c>
      <c r="B42" s="8">
        <v>121</v>
      </c>
      <c r="C42" s="3">
        <v>105235.9</v>
      </c>
      <c r="D42" s="11"/>
      <c r="E42" s="4">
        <f t="shared" si="0"/>
        <v>31570.769999999997</v>
      </c>
      <c r="F42" s="4">
        <f t="shared" si="1"/>
        <v>73665.12999999999</v>
      </c>
      <c r="G42" s="14"/>
      <c r="H42" s="4">
        <v>5000</v>
      </c>
      <c r="I42" s="4">
        <f t="shared" si="2"/>
        <v>26570.769999999997</v>
      </c>
      <c r="J42" s="4">
        <f t="shared" si="3"/>
        <v>1328.5384999999999</v>
      </c>
    </row>
    <row r="43" spans="1:10" x14ac:dyDescent="0.25">
      <c r="A43" s="2" t="s">
        <v>44</v>
      </c>
      <c r="B43" s="8">
        <v>97</v>
      </c>
      <c r="C43" s="3">
        <v>85123.5</v>
      </c>
      <c r="D43" s="11"/>
      <c r="E43" s="4">
        <f t="shared" si="0"/>
        <v>25537.05</v>
      </c>
      <c r="F43" s="4">
        <f t="shared" si="1"/>
        <v>59586.45</v>
      </c>
      <c r="G43" s="14"/>
      <c r="H43" s="4">
        <v>5000</v>
      </c>
      <c r="I43" s="4">
        <f t="shared" si="2"/>
        <v>20537.05</v>
      </c>
      <c r="J43" s="4">
        <f t="shared" si="3"/>
        <v>1026.8525</v>
      </c>
    </row>
    <row r="44" spans="1:10" x14ac:dyDescent="0.25">
      <c r="A44" s="2" t="s">
        <v>45</v>
      </c>
      <c r="B44" s="8">
        <v>121</v>
      </c>
      <c r="C44" s="3">
        <v>105235.9</v>
      </c>
      <c r="D44" s="11"/>
      <c r="E44" s="4">
        <f t="shared" si="0"/>
        <v>31570.769999999997</v>
      </c>
      <c r="F44" s="4">
        <f t="shared" si="1"/>
        <v>73665.12999999999</v>
      </c>
      <c r="G44" s="14"/>
      <c r="H44" s="4">
        <v>5000</v>
      </c>
      <c r="I44" s="4">
        <f t="shared" si="2"/>
        <v>26570.769999999997</v>
      </c>
      <c r="J44" s="4">
        <f t="shared" si="3"/>
        <v>1328.5384999999999</v>
      </c>
    </row>
    <row r="45" spans="1:10" x14ac:dyDescent="0.25">
      <c r="A45" s="2" t="s">
        <v>46</v>
      </c>
      <c r="B45" s="8">
        <v>180</v>
      </c>
      <c r="C45" s="3">
        <v>144424.5</v>
      </c>
      <c r="D45" s="11"/>
      <c r="E45" s="4">
        <f t="shared" si="0"/>
        <v>43327.35</v>
      </c>
      <c r="F45" s="4">
        <f t="shared" si="1"/>
        <v>101097.15</v>
      </c>
      <c r="G45" s="14"/>
      <c r="H45" s="4">
        <v>5000</v>
      </c>
      <c r="I45" s="4">
        <f t="shared" si="2"/>
        <v>38327.35</v>
      </c>
      <c r="J45" s="4">
        <f t="shared" si="3"/>
        <v>1916.3674999999998</v>
      </c>
    </row>
    <row r="46" spans="1:10" x14ac:dyDescent="0.25">
      <c r="A46" s="2" t="s">
        <v>47</v>
      </c>
      <c r="B46" s="8">
        <v>97</v>
      </c>
      <c r="C46" s="3">
        <v>90205.5</v>
      </c>
      <c r="D46" s="11"/>
      <c r="E46" s="4">
        <f t="shared" si="0"/>
        <v>27061.649999999998</v>
      </c>
      <c r="F46" s="4">
        <f t="shared" si="1"/>
        <v>63143.85</v>
      </c>
      <c r="G46" s="14"/>
      <c r="H46" s="4">
        <v>5000</v>
      </c>
      <c r="I46" s="4">
        <f t="shared" si="2"/>
        <v>22061.649999999998</v>
      </c>
      <c r="J46" s="4">
        <f t="shared" si="3"/>
        <v>1103.0825</v>
      </c>
    </row>
    <row r="47" spans="1:10" x14ac:dyDescent="0.25">
      <c r="A47" s="2" t="s">
        <v>48</v>
      </c>
      <c r="B47" s="8">
        <v>180</v>
      </c>
      <c r="C47" s="3">
        <v>144424.5</v>
      </c>
      <c r="D47" s="11"/>
      <c r="E47" s="4">
        <f t="shared" si="0"/>
        <v>43327.35</v>
      </c>
      <c r="F47" s="4">
        <f t="shared" si="1"/>
        <v>101097.15</v>
      </c>
      <c r="G47" s="14"/>
      <c r="H47" s="4">
        <v>5000</v>
      </c>
      <c r="I47" s="4">
        <f t="shared" si="2"/>
        <v>38327.35</v>
      </c>
      <c r="J47" s="4">
        <f t="shared" si="3"/>
        <v>1916.3674999999998</v>
      </c>
    </row>
    <row r="48" spans="1:10" x14ac:dyDescent="0.25">
      <c r="A48" s="2" t="s">
        <v>49</v>
      </c>
      <c r="B48" s="8">
        <v>180</v>
      </c>
      <c r="C48" s="3">
        <v>144424.5</v>
      </c>
      <c r="D48" s="11"/>
      <c r="E48" s="4">
        <f t="shared" si="0"/>
        <v>43327.35</v>
      </c>
      <c r="F48" s="4">
        <f t="shared" si="1"/>
        <v>101097.15</v>
      </c>
      <c r="G48" s="14"/>
      <c r="H48" s="4">
        <v>5000</v>
      </c>
      <c r="I48" s="4">
        <f t="shared" si="2"/>
        <v>38327.35</v>
      </c>
      <c r="J48" s="4">
        <f t="shared" si="3"/>
        <v>1916.3674999999998</v>
      </c>
    </row>
    <row r="49" spans="1:10" x14ac:dyDescent="0.25">
      <c r="A49" s="2" t="s">
        <v>50</v>
      </c>
      <c r="B49" s="8">
        <v>97</v>
      </c>
      <c r="C49" s="3">
        <v>90205.5</v>
      </c>
      <c r="D49" s="11"/>
      <c r="E49" s="4">
        <f t="shared" si="0"/>
        <v>27061.649999999998</v>
      </c>
      <c r="F49" s="4">
        <f t="shared" si="1"/>
        <v>63143.85</v>
      </c>
      <c r="G49" s="14"/>
      <c r="H49" s="4">
        <v>5000</v>
      </c>
      <c r="I49" s="4">
        <f t="shared" si="2"/>
        <v>22061.649999999998</v>
      </c>
      <c r="J49" s="4">
        <f t="shared" si="3"/>
        <v>1103.0825</v>
      </c>
    </row>
    <row r="50" spans="1:10" x14ac:dyDescent="0.25">
      <c r="A50" s="2" t="s">
        <v>51</v>
      </c>
      <c r="B50" s="8">
        <v>180</v>
      </c>
      <c r="C50" s="3">
        <v>144424.5</v>
      </c>
      <c r="D50" s="12"/>
      <c r="E50" s="4">
        <f t="shared" si="0"/>
        <v>43327.35</v>
      </c>
      <c r="F50" s="4">
        <f t="shared" si="1"/>
        <v>101097.15</v>
      </c>
      <c r="G50" s="15"/>
      <c r="H50" s="4">
        <v>5000</v>
      </c>
      <c r="I50" s="4">
        <f>E50-H50</f>
        <v>38327.35</v>
      </c>
      <c r="J50" s="4">
        <f t="shared" si="3"/>
        <v>1916.3674999999998</v>
      </c>
    </row>
  </sheetData>
  <mergeCells count="2">
    <mergeCell ref="A1:J1"/>
    <mergeCell ref="C9:J9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3F47DB7CBA84598F1FCB195B934C6" ma:contentTypeVersion="16" ma:contentTypeDescription="Create a new document." ma:contentTypeScope="" ma:versionID="9ba0675a2a9b6e8dbae1b4e4279e7364">
  <xsd:schema xmlns:xsd="http://www.w3.org/2001/XMLSchema" xmlns:xs="http://www.w3.org/2001/XMLSchema" xmlns:p="http://schemas.microsoft.com/office/2006/metadata/properties" xmlns:ns3="b4aa0dae-eb1e-4230-8e3a-a6803f494ab0" xmlns:ns4="4adef1d8-8f24-456e-8567-b4dc6338202c" targetNamespace="http://schemas.microsoft.com/office/2006/metadata/properties" ma:root="true" ma:fieldsID="ba744f40c1f099b969c4b1787b0abdec" ns3:_="" ns4:_="">
    <xsd:import namespace="b4aa0dae-eb1e-4230-8e3a-a6803f494ab0"/>
    <xsd:import namespace="4adef1d8-8f24-456e-8567-b4dc6338202c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a0dae-eb1e-4230-8e3a-a6803f494ab0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f1d8-8f24-456e-8567-b4dc6338202c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b4aa0dae-eb1e-4230-8e3a-a6803f494ab0" xsi:nil="true"/>
    <MigrationWizId xmlns="b4aa0dae-eb1e-4230-8e3a-a6803f494ab0" xsi:nil="true"/>
    <MigrationWizIdPermissions xmlns="b4aa0dae-eb1e-4230-8e3a-a6803f494ab0" xsi:nil="true"/>
    <MigrationWizIdPermissionLevels xmlns="b4aa0dae-eb1e-4230-8e3a-a6803f494ab0" xsi:nil="true"/>
    <MigrationWizIdDocumentLibraryPermissions xmlns="b4aa0dae-eb1e-4230-8e3a-a6803f494ab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B1F99-A26B-4D74-BCA5-29805ACBB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a0dae-eb1e-4230-8e3a-a6803f494ab0"/>
    <ds:schemaRef ds:uri="4adef1d8-8f24-456e-8567-b4dc63382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C0818-604D-402C-9990-F4523A593C26}">
  <ds:schemaRefs>
    <ds:schemaRef ds:uri="http://schemas.microsoft.com/office/infopath/2007/PartnerControls"/>
    <ds:schemaRef ds:uri="4adef1d8-8f24-456e-8567-b4dc6338202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4aa0dae-eb1e-4230-8e3a-a6803f494a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FE490E-6E25-47D8-8F5D-D34194AA1A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TORRE 1 y TORRE 2</vt:lpstr>
      <vt:lpstr>INVENTARIO TORRE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del Proyecto </dc:title>
  <cp:lastModifiedBy>Luis Augusto Pérez Matos</cp:lastModifiedBy>
  <cp:lastPrinted>2019-11-05T21:39:44Z</cp:lastPrinted>
  <dcterms:created xsi:type="dcterms:W3CDTF">2019-11-05T21:40:44Z</dcterms:created>
  <dcterms:modified xsi:type="dcterms:W3CDTF">2019-11-12T20:26:27Z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0x010100E453F47DB7CBA84598F1FCB195B934C6</vt:lpwstr>
  </property>
</Properties>
</file>